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770" windowHeight="12300"/>
  </bookViews>
  <sheets>
    <sheet name="Лист1" sheetId="1" r:id="rId1"/>
  </sheets>
  <definedNames>
    <definedName name="_xlnm._FilterDatabase" localSheetId="0" hidden="1">Лист1!$D$1:$D$328</definedName>
  </definedNames>
  <calcPr calcId="162913"/>
</workbook>
</file>

<file path=xl/calcChain.xml><?xml version="1.0" encoding="utf-8"?>
<calcChain xmlns="http://schemas.openxmlformats.org/spreadsheetml/2006/main">
  <c r="L325" i="1" l="1"/>
  <c r="B325" i="1"/>
  <c r="A325" i="1"/>
  <c r="J324" i="1"/>
  <c r="I324" i="1"/>
  <c r="H324" i="1"/>
  <c r="G324" i="1"/>
  <c r="F324" i="1"/>
  <c r="B317" i="1"/>
  <c r="A317" i="1"/>
  <c r="J316" i="1"/>
  <c r="J325" i="1" s="1"/>
  <c r="I316" i="1"/>
  <c r="I325" i="1" s="1"/>
  <c r="H316" i="1"/>
  <c r="H325" i="1" s="1"/>
  <c r="G316" i="1"/>
  <c r="G325" i="1" s="1"/>
  <c r="F316" i="1"/>
  <c r="F325" i="1" s="1"/>
  <c r="L310" i="1"/>
  <c r="B310" i="1"/>
  <c r="A310" i="1"/>
  <c r="J309" i="1"/>
  <c r="I309" i="1"/>
  <c r="H309" i="1"/>
  <c r="G309" i="1"/>
  <c r="F309" i="1"/>
  <c r="B302" i="1"/>
  <c r="A302" i="1"/>
  <c r="J301" i="1"/>
  <c r="J310" i="1" s="1"/>
  <c r="I301" i="1"/>
  <c r="I310" i="1" s="1"/>
  <c r="H301" i="1"/>
  <c r="H310" i="1" s="1"/>
  <c r="G301" i="1"/>
  <c r="G310" i="1" s="1"/>
  <c r="F301" i="1"/>
  <c r="F310" i="1" s="1"/>
  <c r="L294" i="1"/>
  <c r="B294" i="1"/>
  <c r="A294" i="1"/>
  <c r="J293" i="1"/>
  <c r="I293" i="1"/>
  <c r="H293" i="1"/>
  <c r="G293" i="1"/>
  <c r="F293" i="1"/>
  <c r="B286" i="1"/>
  <c r="A286" i="1"/>
  <c r="J285" i="1"/>
  <c r="J294" i="1" s="1"/>
  <c r="I285" i="1"/>
  <c r="I294" i="1" s="1"/>
  <c r="H285" i="1"/>
  <c r="H294" i="1" s="1"/>
  <c r="G285" i="1"/>
  <c r="G294" i="1" s="1"/>
  <c r="F285" i="1"/>
  <c r="F294" i="1" s="1"/>
  <c r="L279" i="1"/>
  <c r="B279" i="1"/>
  <c r="A279" i="1"/>
  <c r="J278" i="1"/>
  <c r="I278" i="1"/>
  <c r="H278" i="1"/>
  <c r="G278" i="1"/>
  <c r="F278" i="1"/>
  <c r="B271" i="1"/>
  <c r="A271" i="1"/>
  <c r="J270" i="1"/>
  <c r="J279" i="1" s="1"/>
  <c r="I270" i="1"/>
  <c r="I279" i="1" s="1"/>
  <c r="H270" i="1"/>
  <c r="H279" i="1" s="1"/>
  <c r="G270" i="1"/>
  <c r="G279" i="1" s="1"/>
  <c r="F270" i="1"/>
  <c r="F279" i="1" s="1"/>
  <c r="L264" i="1"/>
  <c r="B264" i="1"/>
  <c r="A264" i="1"/>
  <c r="J263" i="1"/>
  <c r="I263" i="1"/>
  <c r="H263" i="1"/>
  <c r="G263" i="1"/>
  <c r="F263" i="1"/>
  <c r="B256" i="1"/>
  <c r="A256" i="1"/>
  <c r="J255" i="1"/>
  <c r="J264" i="1" s="1"/>
  <c r="I255" i="1"/>
  <c r="I264" i="1" s="1"/>
  <c r="H255" i="1"/>
  <c r="H264" i="1" s="1"/>
  <c r="G255" i="1"/>
  <c r="G264" i="1" s="1"/>
  <c r="F255" i="1"/>
  <c r="F264" i="1" s="1"/>
  <c r="L249" i="1"/>
  <c r="B249" i="1"/>
  <c r="A249" i="1"/>
  <c r="J248" i="1"/>
  <c r="I248" i="1"/>
  <c r="H248" i="1"/>
  <c r="G248" i="1"/>
  <c r="F248" i="1"/>
  <c r="B240" i="1"/>
  <c r="A240" i="1"/>
  <c r="J239" i="1"/>
  <c r="J249" i="1" s="1"/>
  <c r="I239" i="1"/>
  <c r="I249" i="1" s="1"/>
  <c r="H239" i="1"/>
  <c r="H249" i="1" s="1"/>
  <c r="G239" i="1"/>
  <c r="G249" i="1" s="1"/>
  <c r="F239" i="1"/>
  <c r="F249" i="1" s="1"/>
  <c r="L232" i="1"/>
  <c r="B232" i="1"/>
  <c r="A232" i="1"/>
  <c r="J231" i="1"/>
  <c r="I231" i="1"/>
  <c r="H231" i="1"/>
  <c r="G231" i="1"/>
  <c r="F231" i="1"/>
  <c r="B223" i="1"/>
  <c r="A223" i="1"/>
  <c r="J222" i="1"/>
  <c r="J232" i="1" s="1"/>
  <c r="I222" i="1"/>
  <c r="I232" i="1" s="1"/>
  <c r="H222" i="1"/>
  <c r="H232" i="1" s="1"/>
  <c r="G222" i="1"/>
  <c r="G232" i="1" s="1"/>
  <c r="F222" i="1"/>
  <c r="F232" i="1" s="1"/>
  <c r="L215" i="1"/>
  <c r="B215" i="1"/>
  <c r="A215" i="1"/>
  <c r="J214" i="1"/>
  <c r="I214" i="1"/>
  <c r="H214" i="1"/>
  <c r="G214" i="1"/>
  <c r="F214" i="1"/>
  <c r="B206" i="1"/>
  <c r="A206" i="1"/>
  <c r="J205" i="1"/>
  <c r="J215" i="1" s="1"/>
  <c r="I205" i="1"/>
  <c r="I215" i="1" s="1"/>
  <c r="H205" i="1"/>
  <c r="H215" i="1" s="1"/>
  <c r="G205" i="1"/>
  <c r="G215" i="1" s="1"/>
  <c r="F205" i="1"/>
  <c r="F215" i="1" s="1"/>
  <c r="L198" i="1"/>
  <c r="B198" i="1"/>
  <c r="A198" i="1"/>
  <c r="J197" i="1"/>
  <c r="I197" i="1"/>
  <c r="H197" i="1"/>
  <c r="G197" i="1"/>
  <c r="F197" i="1"/>
  <c r="B189" i="1"/>
  <c r="A189" i="1"/>
  <c r="J188" i="1"/>
  <c r="J198" i="1" s="1"/>
  <c r="I188" i="1"/>
  <c r="I198" i="1" s="1"/>
  <c r="H188" i="1"/>
  <c r="H198" i="1" s="1"/>
  <c r="G188" i="1"/>
  <c r="G198" i="1" s="1"/>
  <c r="F188" i="1"/>
  <c r="F198" i="1" s="1"/>
  <c r="L182" i="1"/>
  <c r="B182" i="1"/>
  <c r="A182" i="1"/>
  <c r="J181" i="1"/>
  <c r="I181" i="1"/>
  <c r="H181" i="1"/>
  <c r="G181" i="1"/>
  <c r="F181" i="1"/>
  <c r="B174" i="1"/>
  <c r="A174" i="1"/>
  <c r="J173" i="1"/>
  <c r="J182" i="1" s="1"/>
  <c r="I173" i="1"/>
  <c r="I182" i="1" s="1"/>
  <c r="H173" i="1"/>
  <c r="H182" i="1" s="1"/>
  <c r="G173" i="1"/>
  <c r="G182" i="1" s="1"/>
  <c r="F173" i="1"/>
  <c r="F182" i="1" s="1"/>
  <c r="L167" i="1"/>
  <c r="J166" i="1"/>
  <c r="I166" i="1"/>
  <c r="H166" i="1"/>
  <c r="G166" i="1"/>
  <c r="F166" i="1"/>
  <c r="J158" i="1"/>
  <c r="J167" i="1" s="1"/>
  <c r="I158" i="1"/>
  <c r="I167" i="1" s="1"/>
  <c r="H158" i="1"/>
  <c r="H167" i="1" s="1"/>
  <c r="G158" i="1"/>
  <c r="G167" i="1" s="1"/>
  <c r="F158" i="1"/>
  <c r="F167" i="1" s="1"/>
  <c r="L151" i="1"/>
  <c r="B151" i="1"/>
  <c r="A151" i="1"/>
  <c r="J150" i="1"/>
  <c r="I150" i="1"/>
  <c r="H150" i="1"/>
  <c r="G150" i="1"/>
  <c r="F150" i="1"/>
  <c r="B142" i="1"/>
  <c r="A142" i="1"/>
  <c r="J141" i="1"/>
  <c r="J151" i="1" s="1"/>
  <c r="I141" i="1"/>
  <c r="I151" i="1" s="1"/>
  <c r="H141" i="1"/>
  <c r="H151" i="1" s="1"/>
  <c r="G141" i="1"/>
  <c r="G151" i="1" s="1"/>
  <c r="F141" i="1"/>
  <c r="F151" i="1" s="1"/>
  <c r="L135" i="1"/>
  <c r="J134" i="1"/>
  <c r="I134" i="1"/>
  <c r="H134" i="1"/>
  <c r="G134" i="1"/>
  <c r="F134" i="1"/>
  <c r="J125" i="1"/>
  <c r="J135" i="1" s="1"/>
  <c r="I125" i="1"/>
  <c r="I135" i="1" s="1"/>
  <c r="H125" i="1"/>
  <c r="H135" i="1" s="1"/>
  <c r="G125" i="1"/>
  <c r="G135" i="1" s="1"/>
  <c r="F125" i="1"/>
  <c r="F135" i="1" s="1"/>
  <c r="L119" i="1"/>
  <c r="H119" i="1"/>
  <c r="B119" i="1"/>
  <c r="A119" i="1"/>
  <c r="J118" i="1"/>
  <c r="I118" i="1"/>
  <c r="H118" i="1"/>
  <c r="G118" i="1"/>
  <c r="F118" i="1"/>
  <c r="B110" i="1"/>
  <c r="A110" i="1"/>
  <c r="J109" i="1"/>
  <c r="J119" i="1" s="1"/>
  <c r="I109" i="1"/>
  <c r="I119" i="1" s="1"/>
  <c r="H109" i="1"/>
  <c r="G109" i="1"/>
  <c r="G119" i="1" s="1"/>
  <c r="F109" i="1"/>
  <c r="F119" i="1" s="1"/>
  <c r="L103" i="1"/>
  <c r="H103" i="1"/>
  <c r="B103" i="1"/>
  <c r="A103" i="1"/>
  <c r="J102" i="1"/>
  <c r="I102" i="1"/>
  <c r="H102" i="1"/>
  <c r="G102" i="1"/>
  <c r="F102" i="1"/>
  <c r="B96" i="1"/>
  <c r="A96" i="1"/>
  <c r="J95" i="1"/>
  <c r="J103" i="1" s="1"/>
  <c r="I95" i="1"/>
  <c r="I103" i="1" s="1"/>
  <c r="H95" i="1"/>
  <c r="G95" i="1"/>
  <c r="G103" i="1" s="1"/>
  <c r="F95" i="1"/>
  <c r="F103" i="1" s="1"/>
  <c r="L88" i="1"/>
  <c r="H88" i="1"/>
  <c r="B88" i="1"/>
  <c r="A88" i="1"/>
  <c r="J87" i="1"/>
  <c r="I87" i="1"/>
  <c r="H87" i="1"/>
  <c r="G87" i="1"/>
  <c r="F87" i="1"/>
  <c r="B80" i="1"/>
  <c r="A80" i="1"/>
  <c r="J79" i="1"/>
  <c r="J88" i="1" s="1"/>
  <c r="I79" i="1"/>
  <c r="I88" i="1" s="1"/>
  <c r="H79" i="1"/>
  <c r="G79" i="1"/>
  <c r="G88" i="1" s="1"/>
  <c r="F79" i="1"/>
  <c r="F88" i="1" s="1"/>
  <c r="L71" i="1"/>
  <c r="H71" i="1"/>
  <c r="B71" i="1"/>
  <c r="A71" i="1"/>
  <c r="J70" i="1"/>
  <c r="I70" i="1"/>
  <c r="H70" i="1"/>
  <c r="G70" i="1"/>
  <c r="F70" i="1"/>
  <c r="B61" i="1"/>
  <c r="A61" i="1"/>
  <c r="J60" i="1"/>
  <c r="J71" i="1" s="1"/>
  <c r="I60" i="1"/>
  <c r="I71" i="1" s="1"/>
  <c r="H60" i="1"/>
  <c r="G60" i="1"/>
  <c r="G71" i="1" s="1"/>
  <c r="F60" i="1"/>
  <c r="F71" i="1" s="1"/>
  <c r="L53" i="1"/>
  <c r="H53" i="1"/>
  <c r="B53" i="1"/>
  <c r="A53" i="1"/>
  <c r="J52" i="1"/>
  <c r="I52" i="1"/>
  <c r="H52" i="1"/>
  <c r="G52" i="1"/>
  <c r="F52" i="1"/>
  <c r="B43" i="1"/>
  <c r="A43" i="1"/>
  <c r="J42" i="1"/>
  <c r="J53" i="1" s="1"/>
  <c r="I42" i="1"/>
  <c r="I53" i="1" s="1"/>
  <c r="H42" i="1"/>
  <c r="G42" i="1"/>
  <c r="G53" i="1" s="1"/>
  <c r="F42" i="1"/>
  <c r="F53" i="1" s="1"/>
  <c r="L36" i="1"/>
  <c r="H36" i="1"/>
  <c r="B36" i="1"/>
  <c r="A36" i="1"/>
  <c r="J35" i="1"/>
  <c r="I35" i="1"/>
  <c r="H35" i="1"/>
  <c r="G35" i="1"/>
  <c r="F35" i="1"/>
  <c r="B28" i="1"/>
  <c r="A28" i="1"/>
  <c r="J27" i="1"/>
  <c r="J36" i="1" s="1"/>
  <c r="I27" i="1"/>
  <c r="I36" i="1" s="1"/>
  <c r="H27" i="1"/>
  <c r="G27" i="1"/>
  <c r="G36" i="1" s="1"/>
  <c r="F27" i="1"/>
  <c r="F36" i="1" s="1"/>
  <c r="L21" i="1"/>
  <c r="L327" i="1" s="1"/>
  <c r="H21" i="1"/>
  <c r="H327" i="1" s="1"/>
  <c r="B21" i="1"/>
  <c r="A21" i="1"/>
  <c r="J20" i="1"/>
  <c r="I20" i="1"/>
  <c r="H20" i="1"/>
  <c r="G20" i="1"/>
  <c r="F20" i="1"/>
  <c r="B12" i="1"/>
  <c r="A12" i="1"/>
  <c r="J11" i="1"/>
  <c r="J21" i="1" s="1"/>
  <c r="J327" i="1" s="1"/>
  <c r="I11" i="1"/>
  <c r="I21" i="1" s="1"/>
  <c r="I327" i="1" s="1"/>
  <c r="H11" i="1"/>
  <c r="G11" i="1"/>
  <c r="G21" i="1" s="1"/>
  <c r="G327" i="1" s="1"/>
  <c r="F11" i="1"/>
  <c r="F21" i="1" s="1"/>
  <c r="F327" i="1" s="1"/>
</calcChain>
</file>

<file path=xl/sharedStrings.xml><?xml version="1.0" encoding="utf-8"?>
<sst xmlns="http://schemas.openxmlformats.org/spreadsheetml/2006/main" count="602" uniqueCount="165">
  <si>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</si>
  <si>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</si>
  <si>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</si>
  <si>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</si>
  <si>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</si>
  <si>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</si>
  <si>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</si>
  <si>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</si>
  <si>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</si>
  <si>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</si>
  <si>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</si>
  <si>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</si>
  <si>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</si>
  <si>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</si>
  <si>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</si>
  <si>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</si>
  <si>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</si>
  <si>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</si>
  <si>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</si>
  <si>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</si>
  <si>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</si>
  <si>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</si>
  <si>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</si>
  <si>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</si>
  <si>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</si>
  <si>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</si>
  <si>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</si>
  <si>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</si>
  <si>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</si>
  <si>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</si>
  <si>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</si>
  <si>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</si>
  <si>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</si>
  <si>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</si>
  <si>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</si>
  <si>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</si>
  <si>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</si>
  <si>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</si>
  <si>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</si>
  <si>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</si>
  <si>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</si>
  <si>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Суп с вермишелью и картофелем с мясом, зеленью</t>
  </si>
  <si>
    <t xml:space="preserve">Гуляш из говядины </t>
  </si>
  <si>
    <t>Каша гречневая рассыпчатая</t>
  </si>
  <si>
    <t>Компот из кураги</t>
  </si>
  <si>
    <t>Какао с молоком</t>
  </si>
  <si>
    <t>Ёжики "Аппетитные"</t>
  </si>
  <si>
    <t>Пюре картофельное</t>
  </si>
  <si>
    <t>Биточки домашние</t>
  </si>
  <si>
    <t>Рожки отварные</t>
  </si>
  <si>
    <t>Чай с сахаром</t>
  </si>
  <si>
    <t>Суп картофельный с горохом, мясом, зеленью</t>
  </si>
  <si>
    <t>Каша молочная пшенная жидкая  с маслом</t>
  </si>
  <si>
    <t>Щи из свежей капусты с картофелем, мясом, зеленью</t>
  </si>
  <si>
    <t xml:space="preserve">Филе куриное панированное </t>
  </si>
  <si>
    <t>ТТК 242</t>
  </si>
  <si>
    <t xml:space="preserve">Котлеты из индейки </t>
  </si>
  <si>
    <t>ТТК 6</t>
  </si>
  <si>
    <t>Бульон с куриным филе, гренками, зеленью</t>
  </si>
  <si>
    <t xml:space="preserve">Жаркое по-домашнему </t>
  </si>
  <si>
    <t>Напиток из плодов шиповника</t>
  </si>
  <si>
    <t>177/2004</t>
  </si>
  <si>
    <t>ТТК 275</t>
  </si>
  <si>
    <t>Компот из груши</t>
  </si>
  <si>
    <t xml:space="preserve">Жаркое с индейкой </t>
  </si>
  <si>
    <t>Каша молочная "Дружба" жидкая с маслом</t>
  </si>
  <si>
    <t>Рассольник Ленинградский с перловой крупой, мясом, сметаной,  зеленью</t>
  </si>
  <si>
    <t xml:space="preserve">Бифштекс домашний </t>
  </si>
  <si>
    <t>Вафли</t>
  </si>
  <si>
    <t>Напиток из облепихи</t>
  </si>
  <si>
    <t>Хлеб полезный с микронутриентами</t>
  </si>
  <si>
    <t>сладкое</t>
  </si>
  <si>
    <t>Чай с лимоном</t>
  </si>
  <si>
    <t>Кисломолочный продукт "Биолакт"</t>
  </si>
  <si>
    <t>Капуста квашеная с маслом растительным, сахаром</t>
  </si>
  <si>
    <t>Суп сырный с гренками, зеленью</t>
  </si>
  <si>
    <t xml:space="preserve">Напиток клюквенный </t>
  </si>
  <si>
    <t>700/2004</t>
  </si>
  <si>
    <t>Омлет натуральный</t>
  </si>
  <si>
    <t>Борщ "Сибирский" с мясом, со сметаной, зеленью</t>
  </si>
  <si>
    <t>111/2004</t>
  </si>
  <si>
    <t>Компот из ягод</t>
  </si>
  <si>
    <t>Солянка домашняя со сметаной, зеленью</t>
  </si>
  <si>
    <t xml:space="preserve">Запеканка картофельная с мясом </t>
  </si>
  <si>
    <t>157/2004</t>
  </si>
  <si>
    <t>Бутерброд горячий с сыром</t>
  </si>
  <si>
    <t>10/2004</t>
  </si>
  <si>
    <t xml:space="preserve">Рагу из говядины </t>
  </si>
  <si>
    <t>Овощи тушёные</t>
  </si>
  <si>
    <t>ТТК245</t>
  </si>
  <si>
    <t>ТТК472</t>
  </si>
  <si>
    <t>Пудинг "Лакомка" с вареньем</t>
  </si>
  <si>
    <t>Суп из овощей с мясом, зеленью</t>
  </si>
  <si>
    <t>ТТК206</t>
  </si>
  <si>
    <t>Биточки "Школьные"</t>
  </si>
  <si>
    <t xml:space="preserve">Шницель "Нежный" </t>
  </si>
  <si>
    <t>Запеканка из творога со сгущённым молоком</t>
  </si>
  <si>
    <t xml:space="preserve">Макаронник с мясом </t>
  </si>
  <si>
    <t>кисломол.</t>
  </si>
  <si>
    <t>ТТК54</t>
  </si>
  <si>
    <t>ТТК147</t>
  </si>
  <si>
    <t>ТТК275</t>
  </si>
  <si>
    <t>Фрукты свежие</t>
  </si>
  <si>
    <t>ТТК12</t>
  </si>
  <si>
    <t>Кисель плодово-ягодный витаминизированный</t>
  </si>
  <si>
    <t>ТТК57</t>
  </si>
  <si>
    <t>Кисломолочный продукт"Биолакт"</t>
  </si>
  <si>
    <t>Борщ со свежей капустой и картофелем, мясом, сметаной, зеленью</t>
  </si>
  <si>
    <t>Котлета куриная</t>
  </si>
  <si>
    <t>ТТК499</t>
  </si>
  <si>
    <t xml:space="preserve">Помидоры свежие </t>
  </si>
  <si>
    <t>Огурцы свежие</t>
  </si>
  <si>
    <t xml:space="preserve">Огурцы свежие </t>
  </si>
  <si>
    <t>Батон витаминный с микронутриентами/масло шоколадное</t>
  </si>
  <si>
    <t>Батон витаминный с микронутриентами/масло сливочное</t>
  </si>
  <si>
    <t>Вермишель отварная/помидоры свежие</t>
  </si>
  <si>
    <t>Суп "Минестроне"</t>
  </si>
  <si>
    <t>Вермишель отварная</t>
  </si>
  <si>
    <t>ТТК83</t>
  </si>
  <si>
    <t xml:space="preserve">Компот из яблок </t>
  </si>
  <si>
    <t>Азу из говядины</t>
  </si>
  <si>
    <t>Бефстроганов из индейки в сырном соусе</t>
  </si>
  <si>
    <t>ТТК67</t>
  </si>
  <si>
    <t>Голубцы из индейки с цветной капустой</t>
  </si>
  <si>
    <t>ТТК 66</t>
  </si>
  <si>
    <t>Рис отварной</t>
  </si>
  <si>
    <t>Пюре яблочное</t>
  </si>
  <si>
    <t>Помидоры свежие</t>
  </si>
  <si>
    <t>Закуска</t>
  </si>
  <si>
    <t>Батон, обогащенный йодоказеином/масло сливочное</t>
  </si>
  <si>
    <t>Батон, обогащенный йодоказеином</t>
  </si>
  <si>
    <t>ТТК55</t>
  </si>
  <si>
    <t>Батон, обогащенный йодоказеином/масло шоколадное</t>
  </si>
  <si>
    <t>ТТК51</t>
  </si>
  <si>
    <t>Каша молочная пшенно-рисовая  с персиками с маслом</t>
  </si>
  <si>
    <t>ТТК 81</t>
  </si>
  <si>
    <t>ТТК370</t>
  </si>
  <si>
    <t>ТТК242</t>
  </si>
  <si>
    <t>ТТК 500</t>
  </si>
  <si>
    <t xml:space="preserve">Капуста квашеная с маслом растительным, сахаром </t>
  </si>
  <si>
    <t xml:space="preserve">Борщ "Нижегородский" мясной со сметаной, зеленью </t>
  </si>
  <si>
    <t>Компот из яблок с чёрной смородиной</t>
  </si>
  <si>
    <t>ТТК52</t>
  </si>
  <si>
    <t>ТТК274</t>
  </si>
  <si>
    <t>ТТК62</t>
  </si>
  <si>
    <t xml:space="preserve">Плов из индейки </t>
  </si>
  <si>
    <t>Суп картофельный с чечевицей, мясом, зеленью</t>
  </si>
  <si>
    <t>Каша молочная рисовая с клубничным вареньем</t>
  </si>
  <si>
    <t>ТТК 472</t>
  </si>
  <si>
    <t>Запеканка из творога с персиками со сгущённым молоком</t>
  </si>
  <si>
    <t>ТТК 80</t>
  </si>
  <si>
    <t>Суп куриный с зеленью</t>
  </si>
  <si>
    <t>Плов из говядины /огурцы свежие</t>
  </si>
  <si>
    <t>278/2022</t>
  </si>
  <si>
    <t>Печенье</t>
  </si>
  <si>
    <t>ТТК 12</t>
  </si>
  <si>
    <t>Борщ Краснодарский с мясом,  сметаной,  зеленью</t>
  </si>
  <si>
    <t>Митболлы в томатном соусе</t>
  </si>
  <si>
    <t>211/2022</t>
  </si>
  <si>
    <t>ТТК65</t>
  </si>
  <si>
    <t>Пюре из картофеля и цветной капусты</t>
  </si>
  <si>
    <t>ТТК 477</t>
  </si>
  <si>
    <t>ТТК 79</t>
  </si>
  <si>
    <t>ТТК 243</t>
  </si>
  <si>
    <t>МАОУ"Школа№94"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</si>
</sst>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1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4" fontId="10" fillId="0" borderId="0" xfId="0" applyNumberFormat="1" applyFont="1" applyAlignment="1">
      <alignment horizontal="center" vertical="top"/>
    </xf>
    <xf numFmtId="164" fontId="6" fillId="0" borderId="0" xfId="0" applyNumberFormat="1" applyFont="1"/>
    <xf numFmtId="164" fontId="6" fillId="0" borderId="4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 vertical="top"/>
    </xf>
    <xf numFmtId="1" fontId="6" fillId="0" borderId="0" xfId="0" applyNumberFormat="1" applyFont="1"/>
    <xf numFmtId="1" fontId="6" fillId="0" borderId="4" xfId="0" applyNumberFormat="1" applyFont="1" applyBorder="1" applyAlignment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center" vertical="top" wrapText="1"/>
    </xf>
    <xf numFmtId="164" fontId="6" fillId="3" borderId="8" xfId="0" applyNumberFormat="1" applyFont="1" applyFill="1" applyBorder="1" applyAlignment="1">
      <alignment horizontal="center" vertical="top" wrapText="1"/>
    </xf>
    <xf numFmtId="1" fontId="6" fillId="3" borderId="8" xfId="0" applyNumberFormat="1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0" fillId="0" borderId="12" xfId="0" applyBorder="1"/>
    <xf numFmtId="0" fontId="6" fillId="2" borderId="12" xfId="0" applyFont="1" applyFill="1" applyBorder="1" applyAlignment="1" applyProtection="1">
      <alignment vertical="top" wrapText="1"/>
      <protection locked="0"/>
    </xf>
    <xf numFmtId="0" fontId="6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12" xfId="0" applyNumberFormat="1" applyFont="1" applyFill="1" applyBorder="1" applyAlignment="1" applyProtection="1">
      <alignment horizontal="center" vertical="top" wrapText="1"/>
      <protection locked="0"/>
    </xf>
    <xf numFmtId="1" fontId="6" fillId="2" borderId="12" xfId="0" applyNumberFormat="1" applyFont="1" applyFill="1" applyBorder="1" applyAlignment="1" applyProtection="1">
      <alignment horizontal="center" vertical="top" wrapText="1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center" vertical="top" wrapText="1"/>
    </xf>
    <xf numFmtId="164" fontId="6" fillId="3" borderId="12" xfId="0" applyNumberFormat="1" applyFont="1" applyFill="1" applyBorder="1" applyAlignment="1">
      <alignment horizontal="center" vertical="top" wrapText="1"/>
    </xf>
    <xf numFmtId="1" fontId="6" fillId="3" borderId="12" xfId="0" applyNumberFormat="1" applyFont="1" applyFill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6" fillId="2" borderId="12" xfId="0" applyFont="1" applyFill="1" applyBorder="1" applyAlignment="1" applyProtection="1">
      <alignment horizontal="center" vertical="top" wrapText="1"/>
      <protection locked="0"/>
    </xf>
    <xf numFmtId="0" fontId="16" fillId="2" borderId="12" xfId="0" applyFont="1" applyFill="1" applyBorder="1" applyAlignment="1" applyProtection="1">
      <alignment vertical="top" wrapText="1"/>
      <protection locked="0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top" wrapText="1"/>
      <protection locked="0"/>
    </xf>
    <xf numFmtId="0" fontId="17" fillId="0" borderId="12" xfId="0" applyFont="1" applyBorder="1" applyAlignment="1">
      <alignment horizontal="center" vertical="top" wrapText="1"/>
    </xf>
    <xf numFmtId="0" fontId="17" fillId="3" borderId="12" xfId="0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/>
    </xf>
    <xf numFmtId="49" fontId="6" fillId="2" borderId="12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12" xfId="0" applyFont="1" applyFill="1" applyBorder="1" applyAlignment="1" applyProtection="1">
      <alignment vertical="center" wrapText="1"/>
      <protection locked="0"/>
    </xf>
    <xf numFmtId="165" fontId="6" fillId="0" borderId="1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tabSelected="1" workbookViewId="0">
      <pane xSplit="4" ySplit="5" topLeftCell="E27" activePane="bottomRight" state="frozen"/>
      <selection activeCell="O29" sqref="O29"/>
      <selection pane="topRight"/>
      <selection pane="bottomLeft"/>
      <selection pane="bottomRight" activeCell="C1" sqref="C1:E1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60" customWidth="1"/>
    <col min="5" max="5" width="52.5703125" style="1" customWidth="1"/>
    <col min="6" max="6" width="9.28515625" style="1" customWidth="1"/>
    <col min="7" max="7" width="10" style="14" customWidth="1"/>
    <col min="8" max="8" width="7.5703125" style="14" customWidth="1"/>
    <col min="9" max="9" width="6.85546875" style="14" customWidth="1"/>
    <col min="10" max="10" width="8.140625" style="17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76" t="s">
        <v>164</v>
      </c>
      <c r="D1" s="77"/>
      <c r="E1" s="77"/>
      <c r="F1" s="3" t="s">
        <v>1</v>
      </c>
      <c r="G1" s="14" t="s">
        <v>2</v>
      </c>
      <c r="H1" s="78"/>
      <c r="I1" s="78"/>
      <c r="J1" s="78"/>
      <c r="K1" s="78"/>
    </row>
    <row r="2" spans="1:12" ht="18" x14ac:dyDescent="0.2">
      <c r="A2" s="4" t="s">
        <v>3</v>
      </c>
      <c r="C2" s="1"/>
      <c r="G2" s="14" t="s">
        <v>4</v>
      </c>
      <c r="H2" s="78"/>
      <c r="I2" s="78"/>
      <c r="J2" s="78"/>
      <c r="K2" s="78"/>
    </row>
    <row r="3" spans="1:12" ht="17.25" customHeight="1" x14ac:dyDescent="0.2">
      <c r="A3" s="5" t="s">
        <v>5</v>
      </c>
      <c r="C3" s="1"/>
      <c r="D3" s="6"/>
      <c r="E3" s="7" t="s">
        <v>6</v>
      </c>
      <c r="G3" s="14" t="s">
        <v>7</v>
      </c>
      <c r="H3" s="19"/>
      <c r="I3" s="19"/>
      <c r="J3" s="8">
        <v>2024</v>
      </c>
      <c r="K3" s="9"/>
    </row>
    <row r="4" spans="1:12" x14ac:dyDescent="0.2">
      <c r="C4" s="1"/>
      <c r="D4" s="5"/>
      <c r="H4" s="13" t="s">
        <v>8</v>
      </c>
      <c r="I4" s="13" t="s">
        <v>9</v>
      </c>
      <c r="J4" s="16" t="s">
        <v>10</v>
      </c>
    </row>
    <row r="5" spans="1:12" ht="33.75" x14ac:dyDescent="0.2">
      <c r="A5" s="28" t="s">
        <v>11</v>
      </c>
      <c r="B5" s="29" t="s">
        <v>12</v>
      </c>
      <c r="C5" s="30" t="s">
        <v>13</v>
      </c>
      <c r="D5" s="30" t="s">
        <v>14</v>
      </c>
      <c r="E5" s="30" t="s">
        <v>15</v>
      </c>
      <c r="F5" s="30" t="s">
        <v>16</v>
      </c>
      <c r="G5" s="31" t="s">
        <v>17</v>
      </c>
      <c r="H5" s="31" t="s">
        <v>18</v>
      </c>
      <c r="I5" s="31" t="s">
        <v>19</v>
      </c>
      <c r="J5" s="32" t="s">
        <v>20</v>
      </c>
      <c r="K5" s="33" t="s">
        <v>21</v>
      </c>
      <c r="L5" s="53" t="s">
        <v>22</v>
      </c>
    </row>
    <row r="6" spans="1:12" ht="15" x14ac:dyDescent="0.25">
      <c r="A6" s="34">
        <v>1</v>
      </c>
      <c r="B6" s="34">
        <v>1</v>
      </c>
      <c r="C6" s="35" t="s">
        <v>23</v>
      </c>
      <c r="D6" s="61" t="s">
        <v>24</v>
      </c>
      <c r="E6" s="36" t="s">
        <v>91</v>
      </c>
      <c r="F6" s="37">
        <v>175</v>
      </c>
      <c r="G6" s="38">
        <v>14.1</v>
      </c>
      <c r="H6" s="38">
        <v>9.3000000000000007</v>
      </c>
      <c r="I6" s="38">
        <v>56.4</v>
      </c>
      <c r="J6" s="39">
        <v>366</v>
      </c>
      <c r="K6" s="40" t="s">
        <v>105</v>
      </c>
      <c r="L6" s="54"/>
    </row>
    <row r="7" spans="1:12" ht="15" x14ac:dyDescent="0.25">
      <c r="A7" s="34"/>
      <c r="B7" s="34"/>
      <c r="C7" s="35"/>
      <c r="D7" s="61" t="s">
        <v>25</v>
      </c>
      <c r="E7" s="51" t="s">
        <v>72</v>
      </c>
      <c r="F7" s="37">
        <v>207</v>
      </c>
      <c r="G7" s="38">
        <v>0.30000000000000004</v>
      </c>
      <c r="H7" s="38">
        <v>0.1</v>
      </c>
      <c r="I7" s="38">
        <v>10.3</v>
      </c>
      <c r="J7" s="39">
        <v>43</v>
      </c>
      <c r="K7" s="40">
        <v>377</v>
      </c>
      <c r="L7" s="54"/>
    </row>
    <row r="8" spans="1:12" ht="25.5" x14ac:dyDescent="0.25">
      <c r="A8" s="34"/>
      <c r="B8" s="34"/>
      <c r="C8" s="35"/>
      <c r="D8" s="61" t="s">
        <v>34</v>
      </c>
      <c r="E8" s="69" t="s">
        <v>113</v>
      </c>
      <c r="F8" s="37">
        <v>40</v>
      </c>
      <c r="G8" s="38">
        <v>2.2000000000000002</v>
      </c>
      <c r="H8" s="38">
        <v>9.8000000000000007</v>
      </c>
      <c r="I8" s="38">
        <v>17.600000000000001</v>
      </c>
      <c r="J8" s="39">
        <v>168</v>
      </c>
      <c r="K8" s="40"/>
      <c r="L8" s="54"/>
    </row>
    <row r="9" spans="1:12" ht="15" x14ac:dyDescent="0.25">
      <c r="A9" s="34"/>
      <c r="B9" s="34"/>
      <c r="C9" s="35"/>
      <c r="D9" s="61" t="s">
        <v>26</v>
      </c>
      <c r="E9" s="36" t="s">
        <v>38</v>
      </c>
      <c r="F9" s="37">
        <v>130</v>
      </c>
      <c r="G9" s="38">
        <v>0.5</v>
      </c>
      <c r="H9" s="38">
        <v>0.5</v>
      </c>
      <c r="I9" s="38">
        <v>12.7</v>
      </c>
      <c r="J9" s="39">
        <v>58</v>
      </c>
      <c r="K9" s="40">
        <v>338</v>
      </c>
      <c r="L9" s="54"/>
    </row>
    <row r="10" spans="1:12" ht="15" x14ac:dyDescent="0.25">
      <c r="A10" s="34"/>
      <c r="B10" s="34"/>
      <c r="C10" s="35"/>
      <c r="D10" s="62"/>
      <c r="E10" s="36"/>
      <c r="F10" s="37"/>
      <c r="G10" s="38"/>
      <c r="H10" s="38"/>
      <c r="I10" s="38"/>
      <c r="J10" s="39"/>
      <c r="K10" s="40"/>
      <c r="L10" s="54"/>
    </row>
    <row r="11" spans="1:12" ht="15" x14ac:dyDescent="0.25">
      <c r="A11" s="34"/>
      <c r="B11" s="34"/>
      <c r="C11" s="35"/>
      <c r="D11" s="63" t="s">
        <v>27</v>
      </c>
      <c r="E11" s="41"/>
      <c r="F11" s="42">
        <f>F6+F10+F7+F8+F9</f>
        <v>552</v>
      </c>
      <c r="G11" s="43">
        <f>SUM(G6:G10)</f>
        <v>17.100000000000001</v>
      </c>
      <c r="H11" s="43">
        <f>SUM(H6:H10)</f>
        <v>19.700000000000003</v>
      </c>
      <c r="I11" s="43">
        <f>SUM(I6:I10)</f>
        <v>97.000000000000014</v>
      </c>
      <c r="J11" s="49">
        <f>SUM(J6:J10)</f>
        <v>635</v>
      </c>
      <c r="K11" s="42"/>
      <c r="L11" s="55">
        <v>91.33</v>
      </c>
    </row>
    <row r="12" spans="1:12" ht="15" x14ac:dyDescent="0.25">
      <c r="A12" s="34">
        <f>A6</f>
        <v>1</v>
      </c>
      <c r="B12" s="34">
        <f>B6</f>
        <v>1</v>
      </c>
      <c r="C12" s="35" t="s">
        <v>28</v>
      </c>
      <c r="D12" s="61" t="s">
        <v>29</v>
      </c>
      <c r="E12" s="36" t="s">
        <v>127</v>
      </c>
      <c r="F12" s="37">
        <v>60</v>
      </c>
      <c r="G12" s="38">
        <v>0.7</v>
      </c>
      <c r="H12" s="38">
        <v>0.1</v>
      </c>
      <c r="I12" s="38">
        <v>2.2999999999999998</v>
      </c>
      <c r="J12" s="39">
        <v>13</v>
      </c>
      <c r="K12" s="40">
        <v>71</v>
      </c>
      <c r="L12" s="54"/>
    </row>
    <row r="13" spans="1:12" ht="15" x14ac:dyDescent="0.25">
      <c r="A13" s="34"/>
      <c r="B13" s="34"/>
      <c r="C13" s="35"/>
      <c r="D13" s="61" t="s">
        <v>30</v>
      </c>
      <c r="E13" s="36" t="s">
        <v>116</v>
      </c>
      <c r="F13" s="40">
        <v>250</v>
      </c>
      <c r="G13" s="38">
        <v>3</v>
      </c>
      <c r="H13" s="38">
        <v>5.2</v>
      </c>
      <c r="I13" s="38">
        <v>13.5</v>
      </c>
      <c r="J13" s="39">
        <v>113</v>
      </c>
      <c r="K13" s="40" t="s">
        <v>118</v>
      </c>
      <c r="L13" s="54"/>
    </row>
    <row r="14" spans="1:12" ht="15" x14ac:dyDescent="0.25">
      <c r="A14" s="34"/>
      <c r="B14" s="34"/>
      <c r="C14" s="35"/>
      <c r="D14" s="61" t="s">
        <v>31</v>
      </c>
      <c r="E14" s="36" t="s">
        <v>42</v>
      </c>
      <c r="F14" s="40">
        <v>100</v>
      </c>
      <c r="G14" s="38">
        <v>6.4</v>
      </c>
      <c r="H14" s="38">
        <v>9.5</v>
      </c>
      <c r="I14" s="38">
        <v>2.6</v>
      </c>
      <c r="J14" s="39">
        <v>134</v>
      </c>
      <c r="K14" s="40">
        <v>260</v>
      </c>
      <c r="L14" s="54"/>
    </row>
    <row r="15" spans="1:12" ht="15" x14ac:dyDescent="0.25">
      <c r="A15" s="34"/>
      <c r="B15" s="34"/>
      <c r="C15" s="35"/>
      <c r="D15" s="61" t="s">
        <v>32</v>
      </c>
      <c r="E15" s="36" t="s">
        <v>117</v>
      </c>
      <c r="F15" s="37">
        <v>150</v>
      </c>
      <c r="G15" s="38">
        <v>5.4</v>
      </c>
      <c r="H15" s="38">
        <v>4.9000000000000004</v>
      </c>
      <c r="I15" s="38">
        <v>27.9</v>
      </c>
      <c r="J15" s="39">
        <v>178</v>
      </c>
      <c r="K15" s="40">
        <v>309</v>
      </c>
      <c r="L15" s="54"/>
    </row>
    <row r="16" spans="1:12" ht="15" x14ac:dyDescent="0.25">
      <c r="A16" s="34"/>
      <c r="B16" s="34"/>
      <c r="C16" s="35"/>
      <c r="D16" s="61" t="s">
        <v>33</v>
      </c>
      <c r="E16" s="36" t="s">
        <v>119</v>
      </c>
      <c r="F16" s="40">
        <v>200</v>
      </c>
      <c r="G16" s="38">
        <v>0.2</v>
      </c>
      <c r="H16" s="38">
        <v>0.2</v>
      </c>
      <c r="I16" s="38">
        <v>13.9</v>
      </c>
      <c r="J16" s="39">
        <v>58</v>
      </c>
      <c r="K16" s="40">
        <v>342</v>
      </c>
      <c r="L16" s="54"/>
    </row>
    <row r="17" spans="1:12" ht="15" x14ac:dyDescent="0.25">
      <c r="A17" s="34"/>
      <c r="B17" s="34"/>
      <c r="C17" s="35"/>
      <c r="D17" s="61" t="s">
        <v>34</v>
      </c>
      <c r="E17" s="36" t="s">
        <v>40</v>
      </c>
      <c r="F17" s="40">
        <v>25</v>
      </c>
      <c r="G17" s="38">
        <v>2</v>
      </c>
      <c r="H17" s="38">
        <v>0.5</v>
      </c>
      <c r="I17" s="38">
        <v>14.3</v>
      </c>
      <c r="J17" s="39">
        <v>70</v>
      </c>
      <c r="K17" s="40"/>
      <c r="L17" s="54"/>
    </row>
    <row r="18" spans="1:12" ht="15" x14ac:dyDescent="0.25">
      <c r="A18" s="34"/>
      <c r="B18" s="34"/>
      <c r="C18" s="35"/>
      <c r="D18" s="61" t="s">
        <v>35</v>
      </c>
      <c r="E18" s="36" t="s">
        <v>70</v>
      </c>
      <c r="F18" s="40">
        <v>25</v>
      </c>
      <c r="G18" s="38">
        <v>1.8</v>
      </c>
      <c r="H18" s="38">
        <v>0.3</v>
      </c>
      <c r="I18" s="38">
        <v>10.8</v>
      </c>
      <c r="J18" s="39">
        <v>53</v>
      </c>
      <c r="K18" s="40"/>
      <c r="L18" s="54"/>
    </row>
    <row r="19" spans="1:12" ht="15" x14ac:dyDescent="0.25">
      <c r="A19" s="34"/>
      <c r="B19" s="34"/>
      <c r="C19" s="35"/>
      <c r="D19" s="61"/>
      <c r="E19" s="36"/>
      <c r="F19" s="40"/>
      <c r="G19" s="38"/>
      <c r="H19" s="38"/>
      <c r="I19" s="38"/>
      <c r="J19" s="39"/>
      <c r="K19" s="40"/>
      <c r="L19" s="54"/>
    </row>
    <row r="20" spans="1:12" ht="15" x14ac:dyDescent="0.25">
      <c r="A20" s="34"/>
      <c r="B20" s="34"/>
      <c r="C20" s="35"/>
      <c r="D20" s="63" t="s">
        <v>27</v>
      </c>
      <c r="E20" s="41"/>
      <c r="F20" s="42">
        <f>SUM(F12:F18)</f>
        <v>810</v>
      </c>
      <c r="G20" s="43">
        <f>SUM(G12:G18)</f>
        <v>19.500000000000004</v>
      </c>
      <c r="H20" s="43">
        <f>SUM(H12:H18)</f>
        <v>20.700000000000003</v>
      </c>
      <c r="I20" s="43">
        <f>SUM(I12:I18)</f>
        <v>85.3</v>
      </c>
      <c r="J20" s="49">
        <f>SUM(J12:J18)</f>
        <v>619</v>
      </c>
      <c r="K20" s="42"/>
      <c r="L20" s="55">
        <v>109.6</v>
      </c>
    </row>
    <row r="21" spans="1:12" ht="15" x14ac:dyDescent="0.2">
      <c r="A21" s="44">
        <f>A6</f>
        <v>1</v>
      </c>
      <c r="B21" s="44">
        <f>B6</f>
        <v>1</v>
      </c>
      <c r="C21" s="74" t="s">
        <v>36</v>
      </c>
      <c r="D21" s="75"/>
      <c r="E21" s="45"/>
      <c r="F21" s="46">
        <f>F11+F20</f>
        <v>1362</v>
      </c>
      <c r="G21" s="47">
        <f>G11+G20</f>
        <v>36.600000000000009</v>
      </c>
      <c r="H21" s="47">
        <f>H11+H20</f>
        <v>40.400000000000006</v>
      </c>
      <c r="I21" s="47">
        <f>I11+I20</f>
        <v>182.3</v>
      </c>
      <c r="J21" s="48">
        <f>J11+J20</f>
        <v>1254</v>
      </c>
      <c r="K21" s="46"/>
      <c r="L21" s="56">
        <f>L11+L20</f>
        <v>200.93</v>
      </c>
    </row>
    <row r="22" spans="1:12" ht="15" x14ac:dyDescent="0.25">
      <c r="A22" s="34">
        <v>1</v>
      </c>
      <c r="B22" s="34">
        <v>2</v>
      </c>
      <c r="C22" s="35" t="s">
        <v>23</v>
      </c>
      <c r="D22" s="61" t="s">
        <v>24</v>
      </c>
      <c r="E22" s="36" t="s">
        <v>78</v>
      </c>
      <c r="F22" s="37">
        <v>150</v>
      </c>
      <c r="G22" s="38">
        <v>13.8</v>
      </c>
      <c r="H22" s="38">
        <v>14.7</v>
      </c>
      <c r="I22" s="38">
        <v>3.4</v>
      </c>
      <c r="J22" s="39">
        <v>201</v>
      </c>
      <c r="K22" s="40">
        <v>210</v>
      </c>
      <c r="L22" s="54"/>
    </row>
    <row r="23" spans="1:12" ht="15" x14ac:dyDescent="0.25">
      <c r="A23" s="34"/>
      <c r="B23" s="34"/>
      <c r="C23" s="35"/>
      <c r="D23" s="61" t="s">
        <v>25</v>
      </c>
      <c r="E23" s="36" t="s">
        <v>39</v>
      </c>
      <c r="F23" s="37">
        <v>200</v>
      </c>
      <c r="G23" s="38">
        <v>2.7</v>
      </c>
      <c r="H23" s="38">
        <v>1.9</v>
      </c>
      <c r="I23" s="38">
        <v>22.5</v>
      </c>
      <c r="J23" s="39">
        <v>118</v>
      </c>
      <c r="K23" s="40" t="s">
        <v>89</v>
      </c>
      <c r="L23" s="54"/>
    </row>
    <row r="24" spans="1:12" ht="25.5" x14ac:dyDescent="0.25">
      <c r="A24" s="34"/>
      <c r="B24" s="34"/>
      <c r="C24" s="35"/>
      <c r="D24" s="61" t="s">
        <v>34</v>
      </c>
      <c r="E24" s="36" t="s">
        <v>113</v>
      </c>
      <c r="F24" s="37">
        <v>32</v>
      </c>
      <c r="G24" s="38">
        <v>1.9</v>
      </c>
      <c r="H24" s="38">
        <v>5.6</v>
      </c>
      <c r="I24" s="38">
        <v>14.8</v>
      </c>
      <c r="J24" s="39">
        <v>127</v>
      </c>
      <c r="K24" s="40"/>
      <c r="L24" s="54"/>
    </row>
    <row r="25" spans="1:12" ht="15" x14ac:dyDescent="0.25">
      <c r="A25" s="34"/>
      <c r="B25" s="34"/>
      <c r="C25" s="35"/>
      <c r="D25" s="61" t="s">
        <v>98</v>
      </c>
      <c r="E25" s="36" t="s">
        <v>106</v>
      </c>
      <c r="F25" s="37">
        <v>100</v>
      </c>
      <c r="G25" s="38">
        <v>2.8</v>
      </c>
      <c r="H25" s="38">
        <v>3.2</v>
      </c>
      <c r="I25" s="38">
        <v>8</v>
      </c>
      <c r="J25" s="39">
        <v>75</v>
      </c>
      <c r="K25" s="40"/>
      <c r="L25" s="54"/>
    </row>
    <row r="26" spans="1:12" ht="15" x14ac:dyDescent="0.25">
      <c r="A26" s="34"/>
      <c r="B26" s="34"/>
      <c r="C26" s="35"/>
      <c r="D26" s="61"/>
      <c r="E26" s="36"/>
      <c r="F26" s="37"/>
      <c r="G26" s="38"/>
      <c r="H26" s="38"/>
      <c r="I26" s="38"/>
      <c r="J26" s="39"/>
      <c r="K26" s="40"/>
      <c r="L26" s="54"/>
    </row>
    <row r="27" spans="1:12" ht="15" x14ac:dyDescent="0.25">
      <c r="A27" s="34"/>
      <c r="B27" s="34"/>
      <c r="C27" s="35"/>
      <c r="D27" s="63" t="s">
        <v>27</v>
      </c>
      <c r="E27" s="41"/>
      <c r="F27" s="42">
        <f>SUM(F22:F26)</f>
        <v>482</v>
      </c>
      <c r="G27" s="43">
        <f>SUM(G22:G26)</f>
        <v>21.2</v>
      </c>
      <c r="H27" s="43">
        <f>SUM(H22:H26)</f>
        <v>25.399999999999995</v>
      </c>
      <c r="I27" s="43">
        <f>SUM(I22:I26)</f>
        <v>48.7</v>
      </c>
      <c r="J27" s="49">
        <f>SUM(J22:J26)</f>
        <v>521</v>
      </c>
      <c r="K27" s="42"/>
      <c r="L27" s="55">
        <v>91.33</v>
      </c>
    </row>
    <row r="28" spans="1:12" ht="15" x14ac:dyDescent="0.25">
      <c r="A28" s="34">
        <f>A22</f>
        <v>1</v>
      </c>
      <c r="B28" s="34">
        <f>B22</f>
        <v>2</v>
      </c>
      <c r="C28" s="35" t="s">
        <v>28</v>
      </c>
      <c r="D28" s="61" t="s">
        <v>128</v>
      </c>
      <c r="E28" s="36" t="s">
        <v>110</v>
      </c>
      <c r="F28" s="37">
        <v>60</v>
      </c>
      <c r="G28" s="38">
        <v>0.7</v>
      </c>
      <c r="H28" s="38">
        <v>0.1</v>
      </c>
      <c r="I28" s="38">
        <v>2.2999999999999998</v>
      </c>
      <c r="J28" s="39">
        <v>13</v>
      </c>
      <c r="K28" s="40">
        <v>71</v>
      </c>
      <c r="L28" s="54"/>
    </row>
    <row r="29" spans="1:12" ht="25.5" x14ac:dyDescent="0.25">
      <c r="A29" s="34"/>
      <c r="B29" s="34"/>
      <c r="C29" s="35"/>
      <c r="D29" s="61" t="s">
        <v>30</v>
      </c>
      <c r="E29" s="36" t="s">
        <v>107</v>
      </c>
      <c r="F29" s="40">
        <v>265</v>
      </c>
      <c r="G29" s="38">
        <v>4.2</v>
      </c>
      <c r="H29" s="38">
        <v>4.5</v>
      </c>
      <c r="I29" s="38">
        <v>9.1999999999999993</v>
      </c>
      <c r="J29" s="39">
        <v>94</v>
      </c>
      <c r="K29" s="40">
        <v>82</v>
      </c>
      <c r="L29" s="54"/>
    </row>
    <row r="30" spans="1:12" ht="15" x14ac:dyDescent="0.25">
      <c r="A30" s="34"/>
      <c r="B30" s="34"/>
      <c r="C30" s="35"/>
      <c r="D30" s="61" t="s">
        <v>31</v>
      </c>
      <c r="E30" s="36" t="s">
        <v>120</v>
      </c>
      <c r="F30" s="40">
        <v>200</v>
      </c>
      <c r="G30" s="38">
        <v>11.7</v>
      </c>
      <c r="H30" s="38">
        <v>13</v>
      </c>
      <c r="I30" s="38">
        <v>20.9</v>
      </c>
      <c r="J30" s="39">
        <v>248</v>
      </c>
      <c r="K30" s="40">
        <v>438</v>
      </c>
      <c r="L30" s="54"/>
    </row>
    <row r="31" spans="1:12" ht="15" x14ac:dyDescent="0.25">
      <c r="A31" s="34"/>
      <c r="B31" s="34"/>
      <c r="C31" s="35"/>
      <c r="D31" s="61" t="s">
        <v>33</v>
      </c>
      <c r="E31" s="36" t="s">
        <v>44</v>
      </c>
      <c r="F31" s="40">
        <v>200</v>
      </c>
      <c r="G31" s="38">
        <v>1</v>
      </c>
      <c r="H31" s="38">
        <v>0</v>
      </c>
      <c r="I31" s="38">
        <v>13.2</v>
      </c>
      <c r="J31" s="39">
        <v>86</v>
      </c>
      <c r="K31" s="40">
        <v>348</v>
      </c>
      <c r="L31" s="54"/>
    </row>
    <row r="32" spans="1:12" ht="15" x14ac:dyDescent="0.25">
      <c r="A32" s="34"/>
      <c r="B32" s="34"/>
      <c r="C32" s="35"/>
      <c r="D32" s="61" t="s">
        <v>34</v>
      </c>
      <c r="E32" s="36" t="s">
        <v>40</v>
      </c>
      <c r="F32" s="40">
        <v>20</v>
      </c>
      <c r="G32" s="38">
        <v>1.6</v>
      </c>
      <c r="H32" s="38">
        <v>0.4</v>
      </c>
      <c r="I32" s="38">
        <v>11.44</v>
      </c>
      <c r="J32" s="39">
        <v>56</v>
      </c>
      <c r="K32" s="40"/>
      <c r="L32" s="54"/>
    </row>
    <row r="33" spans="1:12" ht="15" x14ac:dyDescent="0.25">
      <c r="A33" s="34"/>
      <c r="B33" s="34"/>
      <c r="C33" s="35"/>
      <c r="D33" s="61" t="s">
        <v>35</v>
      </c>
      <c r="E33" s="36" t="s">
        <v>70</v>
      </c>
      <c r="F33" s="40">
        <v>25</v>
      </c>
      <c r="G33" s="38">
        <v>1.8</v>
      </c>
      <c r="H33" s="38">
        <v>0.3</v>
      </c>
      <c r="I33" s="38">
        <v>10.8</v>
      </c>
      <c r="J33" s="39">
        <v>53</v>
      </c>
      <c r="K33" s="40"/>
      <c r="L33" s="54"/>
    </row>
    <row r="34" spans="1:12" ht="15" x14ac:dyDescent="0.25">
      <c r="A34" s="34"/>
      <c r="B34" s="34"/>
      <c r="C34" s="35"/>
      <c r="D34" s="64"/>
      <c r="E34" s="36"/>
      <c r="F34" s="40"/>
      <c r="G34" s="38"/>
      <c r="H34" s="38"/>
      <c r="I34" s="38"/>
      <c r="J34" s="39"/>
      <c r="K34" s="40"/>
      <c r="L34" s="54"/>
    </row>
    <row r="35" spans="1:12" ht="15" x14ac:dyDescent="0.25">
      <c r="A35" s="34"/>
      <c r="B35" s="34"/>
      <c r="C35" s="35"/>
      <c r="D35" s="63" t="s">
        <v>27</v>
      </c>
      <c r="E35" s="41"/>
      <c r="F35" s="42">
        <f>SUM(F28:F34)</f>
        <v>770</v>
      </c>
      <c r="G35" s="43">
        <f>SUM(G28:G34)</f>
        <v>21.000000000000004</v>
      </c>
      <c r="H35" s="43">
        <f>SUM(H28:H34)</f>
        <v>18.3</v>
      </c>
      <c r="I35" s="43">
        <f>SUM(I28:I34)</f>
        <v>67.839999999999989</v>
      </c>
      <c r="J35" s="49">
        <f>SUM(J28:J34)</f>
        <v>550</v>
      </c>
      <c r="K35" s="42"/>
      <c r="L35" s="55">
        <v>109.6</v>
      </c>
    </row>
    <row r="36" spans="1:12" ht="15.75" customHeight="1" x14ac:dyDescent="0.2">
      <c r="A36" s="44">
        <f>A22</f>
        <v>1</v>
      </c>
      <c r="B36" s="44">
        <f>B22</f>
        <v>2</v>
      </c>
      <c r="C36" s="74" t="s">
        <v>36</v>
      </c>
      <c r="D36" s="75"/>
      <c r="E36" s="45"/>
      <c r="F36" s="46">
        <f>F27+F35</f>
        <v>1252</v>
      </c>
      <c r="G36" s="47">
        <f>G27+G35</f>
        <v>42.2</v>
      </c>
      <c r="H36" s="47">
        <f>H27+H35</f>
        <v>43.699999999999996</v>
      </c>
      <c r="I36" s="47">
        <f>I27+I35</f>
        <v>116.53999999999999</v>
      </c>
      <c r="J36" s="48">
        <f>J27+J35</f>
        <v>1071</v>
      </c>
      <c r="K36" s="46"/>
      <c r="L36" s="56">
        <f>L27+L35</f>
        <v>200.93</v>
      </c>
    </row>
    <row r="37" spans="1:12" ht="15" x14ac:dyDescent="0.25">
      <c r="A37" s="34">
        <v>1</v>
      </c>
      <c r="B37" s="34">
        <v>3</v>
      </c>
      <c r="C37" s="35" t="s">
        <v>23</v>
      </c>
      <c r="D37" s="65" t="s">
        <v>24</v>
      </c>
      <c r="E37" s="36" t="s">
        <v>121</v>
      </c>
      <c r="F37" s="37">
        <v>100</v>
      </c>
      <c r="G37" s="38">
        <v>15.6</v>
      </c>
      <c r="H37" s="38">
        <v>11.6</v>
      </c>
      <c r="I37" s="38">
        <v>2.7</v>
      </c>
      <c r="J37" s="39">
        <v>178</v>
      </c>
      <c r="K37" s="40" t="s">
        <v>122</v>
      </c>
      <c r="L37" s="54"/>
    </row>
    <row r="38" spans="1:12" ht="15" x14ac:dyDescent="0.25">
      <c r="A38" s="34"/>
      <c r="B38" s="34"/>
      <c r="C38" s="35"/>
      <c r="D38" s="65" t="s">
        <v>32</v>
      </c>
      <c r="E38" s="36" t="s">
        <v>43</v>
      </c>
      <c r="F38" s="37">
        <v>150</v>
      </c>
      <c r="G38" s="38">
        <v>8.5</v>
      </c>
      <c r="H38" s="38">
        <v>7.3</v>
      </c>
      <c r="I38" s="38">
        <v>36.6</v>
      </c>
      <c r="J38" s="39">
        <v>246</v>
      </c>
      <c r="K38" s="40">
        <v>302</v>
      </c>
      <c r="L38" s="54"/>
    </row>
    <row r="39" spans="1:12" ht="15" x14ac:dyDescent="0.25">
      <c r="A39" s="34"/>
      <c r="B39" s="34"/>
      <c r="C39" s="35"/>
      <c r="D39" s="65" t="s">
        <v>25</v>
      </c>
      <c r="E39" s="36" t="s">
        <v>72</v>
      </c>
      <c r="F39" s="37">
        <v>207</v>
      </c>
      <c r="G39" s="38">
        <v>0.30000000000000004</v>
      </c>
      <c r="H39" s="38">
        <v>0.1</v>
      </c>
      <c r="I39" s="38">
        <v>10.3</v>
      </c>
      <c r="J39" s="39">
        <v>43</v>
      </c>
      <c r="K39" s="40">
        <v>377</v>
      </c>
      <c r="L39" s="54"/>
    </row>
    <row r="40" spans="1:12" ht="25.5" x14ac:dyDescent="0.25">
      <c r="A40" s="34"/>
      <c r="B40" s="34"/>
      <c r="C40" s="35"/>
      <c r="D40" s="65" t="s">
        <v>34</v>
      </c>
      <c r="E40" s="36" t="s">
        <v>113</v>
      </c>
      <c r="F40" s="37">
        <v>40</v>
      </c>
      <c r="G40" s="38">
        <v>2.2000000000000002</v>
      </c>
      <c r="H40" s="38">
        <v>9.8000000000000007</v>
      </c>
      <c r="I40" s="38">
        <v>17.600000000000001</v>
      </c>
      <c r="J40" s="39">
        <v>168</v>
      </c>
      <c r="K40" s="40"/>
      <c r="L40" s="54"/>
    </row>
    <row r="41" spans="1:12" ht="15" x14ac:dyDescent="0.25">
      <c r="A41" s="34"/>
      <c r="B41" s="34"/>
      <c r="C41" s="35"/>
      <c r="D41" s="64"/>
      <c r="E41" s="36"/>
      <c r="F41" s="40"/>
      <c r="G41" s="38"/>
      <c r="H41" s="38"/>
      <c r="I41" s="38"/>
      <c r="J41" s="39"/>
      <c r="K41" s="40"/>
      <c r="L41" s="54"/>
    </row>
    <row r="42" spans="1:12" ht="15" x14ac:dyDescent="0.25">
      <c r="A42" s="34"/>
      <c r="B42" s="34"/>
      <c r="C42" s="35"/>
      <c r="D42" s="63" t="s">
        <v>27</v>
      </c>
      <c r="E42" s="41"/>
      <c r="F42" s="42">
        <f>SUM(F37:F41)</f>
        <v>497</v>
      </c>
      <c r="G42" s="43">
        <f>SUM(G37:G41)</f>
        <v>26.6</v>
      </c>
      <c r="H42" s="43">
        <f>SUM(H37:H41)</f>
        <v>28.8</v>
      </c>
      <c r="I42" s="43">
        <f>SUM(I37:I41)</f>
        <v>67.200000000000017</v>
      </c>
      <c r="J42" s="49">
        <f>SUM(J37:J41)</f>
        <v>635</v>
      </c>
      <c r="K42" s="42"/>
      <c r="L42" s="55">
        <v>91.33</v>
      </c>
    </row>
    <row r="43" spans="1:12" ht="15" x14ac:dyDescent="0.25">
      <c r="A43" s="34">
        <f>A37</f>
        <v>1</v>
      </c>
      <c r="B43" s="34">
        <f>B37</f>
        <v>3</v>
      </c>
      <c r="C43" s="35" t="s">
        <v>28</v>
      </c>
      <c r="D43" s="61" t="s">
        <v>29</v>
      </c>
      <c r="E43" s="36" t="s">
        <v>111</v>
      </c>
      <c r="F43" s="40">
        <v>60</v>
      </c>
      <c r="G43" s="38">
        <v>0.5</v>
      </c>
      <c r="H43" s="38">
        <v>0</v>
      </c>
      <c r="I43" s="38">
        <v>1.5</v>
      </c>
      <c r="J43" s="39">
        <v>8</v>
      </c>
      <c r="K43" s="40">
        <v>71</v>
      </c>
      <c r="L43" s="54"/>
    </row>
    <row r="44" spans="1:12" ht="15" x14ac:dyDescent="0.25">
      <c r="A44" s="34"/>
      <c r="B44" s="34"/>
      <c r="C44" s="35"/>
      <c r="D44" s="61" t="s">
        <v>30</v>
      </c>
      <c r="E44" s="36" t="s">
        <v>92</v>
      </c>
      <c r="F44" s="40">
        <v>260</v>
      </c>
      <c r="G44" s="38">
        <v>3.4</v>
      </c>
      <c r="H44" s="38">
        <v>3.95</v>
      </c>
      <c r="I44" s="38">
        <v>9.3000000000000007</v>
      </c>
      <c r="J44" s="39">
        <v>90</v>
      </c>
      <c r="K44" s="40">
        <v>99</v>
      </c>
      <c r="L44" s="54"/>
    </row>
    <row r="45" spans="1:12" ht="15" x14ac:dyDescent="0.25">
      <c r="A45" s="34"/>
      <c r="B45" s="34"/>
      <c r="C45" s="35"/>
      <c r="D45" s="61" t="s">
        <v>31</v>
      </c>
      <c r="E45" s="36" t="s">
        <v>48</v>
      </c>
      <c r="F45" s="40">
        <v>100</v>
      </c>
      <c r="G45" s="38">
        <v>13.8</v>
      </c>
      <c r="H45" s="38">
        <v>11.3</v>
      </c>
      <c r="I45" s="38">
        <v>10.1</v>
      </c>
      <c r="J45" s="39">
        <v>198</v>
      </c>
      <c r="K45" s="40">
        <v>271</v>
      </c>
      <c r="L45" s="54"/>
    </row>
    <row r="46" spans="1:12" ht="15" x14ac:dyDescent="0.25">
      <c r="A46" s="34"/>
      <c r="B46" s="34"/>
      <c r="C46" s="35"/>
      <c r="D46" s="61" t="s">
        <v>32</v>
      </c>
      <c r="E46" s="36" t="s">
        <v>49</v>
      </c>
      <c r="F46" s="40">
        <v>150</v>
      </c>
      <c r="G46" s="38">
        <v>5.4</v>
      </c>
      <c r="H46" s="38">
        <v>4.9000000000000004</v>
      </c>
      <c r="I46" s="38">
        <v>27.9</v>
      </c>
      <c r="J46" s="39">
        <v>178</v>
      </c>
      <c r="K46" s="40">
        <v>309</v>
      </c>
      <c r="L46" s="54"/>
    </row>
    <row r="47" spans="1:12" ht="15" x14ac:dyDescent="0.25">
      <c r="A47" s="34"/>
      <c r="B47" s="34"/>
      <c r="C47" s="35"/>
      <c r="D47" s="61" t="s">
        <v>33</v>
      </c>
      <c r="E47" s="36" t="s">
        <v>76</v>
      </c>
      <c r="F47" s="40">
        <v>200</v>
      </c>
      <c r="G47" s="38">
        <v>0.1</v>
      </c>
      <c r="H47" s="38">
        <v>0.1</v>
      </c>
      <c r="I47" s="38">
        <v>15.9</v>
      </c>
      <c r="J47" s="39">
        <v>65</v>
      </c>
      <c r="K47" s="40" t="s">
        <v>77</v>
      </c>
      <c r="L47" s="54"/>
    </row>
    <row r="48" spans="1:12" ht="15" x14ac:dyDescent="0.25">
      <c r="A48" s="34"/>
      <c r="B48" s="34"/>
      <c r="C48" s="35"/>
      <c r="D48" s="61" t="s">
        <v>34</v>
      </c>
      <c r="E48" s="36" t="s">
        <v>40</v>
      </c>
      <c r="F48" s="40">
        <v>25</v>
      </c>
      <c r="G48" s="38">
        <v>2</v>
      </c>
      <c r="H48" s="38">
        <v>0.5</v>
      </c>
      <c r="I48" s="38">
        <v>14.3</v>
      </c>
      <c r="J48" s="39">
        <v>70</v>
      </c>
      <c r="K48" s="40"/>
      <c r="L48" s="54"/>
    </row>
    <row r="49" spans="1:12" ht="15" x14ac:dyDescent="0.25">
      <c r="A49" s="34"/>
      <c r="B49" s="34"/>
      <c r="C49" s="35"/>
      <c r="D49" s="61" t="s">
        <v>35</v>
      </c>
      <c r="E49" s="36" t="s">
        <v>70</v>
      </c>
      <c r="F49" s="40">
        <v>25</v>
      </c>
      <c r="G49" s="38">
        <v>1.8</v>
      </c>
      <c r="H49" s="38">
        <v>0.3</v>
      </c>
      <c r="I49" s="38">
        <v>10.8</v>
      </c>
      <c r="J49" s="39">
        <v>53</v>
      </c>
      <c r="K49" s="40"/>
      <c r="L49" s="54"/>
    </row>
    <row r="50" spans="1:12" ht="15" x14ac:dyDescent="0.25">
      <c r="A50" s="34"/>
      <c r="B50" s="34"/>
      <c r="C50" s="35"/>
      <c r="D50" s="64"/>
      <c r="E50" s="36"/>
      <c r="F50" s="40"/>
      <c r="G50" s="38"/>
      <c r="H50" s="38"/>
      <c r="I50" s="38"/>
      <c r="J50" s="39"/>
      <c r="K50" s="40"/>
      <c r="L50" s="54"/>
    </row>
    <row r="51" spans="1:12" ht="15" x14ac:dyDescent="0.25">
      <c r="A51" s="34"/>
      <c r="B51" s="34"/>
      <c r="C51" s="35"/>
      <c r="D51" s="64"/>
      <c r="E51" s="36"/>
      <c r="F51" s="40"/>
      <c r="G51" s="38"/>
      <c r="H51" s="38"/>
      <c r="I51" s="38"/>
      <c r="J51" s="39"/>
      <c r="K51" s="40"/>
      <c r="L51" s="54"/>
    </row>
    <row r="52" spans="1:12" ht="15" x14ac:dyDescent="0.25">
      <c r="A52" s="34"/>
      <c r="B52" s="34"/>
      <c r="C52" s="35"/>
      <c r="D52" s="63" t="s">
        <v>27</v>
      </c>
      <c r="E52" s="41"/>
      <c r="F52" s="42">
        <f>SUM(F43:F51)</f>
        <v>820</v>
      </c>
      <c r="G52" s="43">
        <f>SUM(G43:G51)</f>
        <v>27.000000000000004</v>
      </c>
      <c r="H52" s="43">
        <f>SUM(H43:H51)</f>
        <v>21.05</v>
      </c>
      <c r="I52" s="43">
        <f>SUM(I43:I51)</f>
        <v>89.8</v>
      </c>
      <c r="J52" s="49">
        <f>SUM(J43:J51)</f>
        <v>662</v>
      </c>
      <c r="K52" s="42"/>
      <c r="L52" s="55">
        <v>109.6</v>
      </c>
    </row>
    <row r="53" spans="1:12" ht="15.75" customHeight="1" x14ac:dyDescent="0.2">
      <c r="A53" s="44">
        <f>A37</f>
        <v>1</v>
      </c>
      <c r="B53" s="44">
        <f>B37</f>
        <v>3</v>
      </c>
      <c r="C53" s="74" t="s">
        <v>36</v>
      </c>
      <c r="D53" s="75"/>
      <c r="E53" s="45"/>
      <c r="F53" s="46">
        <f>F42+F52</f>
        <v>1317</v>
      </c>
      <c r="G53" s="47">
        <f>G42+G52</f>
        <v>53.600000000000009</v>
      </c>
      <c r="H53" s="47">
        <f>H42+H52</f>
        <v>49.85</v>
      </c>
      <c r="I53" s="47">
        <f>I42+I52</f>
        <v>157</v>
      </c>
      <c r="J53" s="48">
        <f>J42+J52</f>
        <v>1297</v>
      </c>
      <c r="K53" s="46"/>
      <c r="L53" s="56">
        <f>L42+L52</f>
        <v>200.93</v>
      </c>
    </row>
    <row r="54" spans="1:12" ht="15" x14ac:dyDescent="0.25">
      <c r="A54" s="34">
        <v>1</v>
      </c>
      <c r="B54" s="34">
        <v>4</v>
      </c>
      <c r="C54" s="35" t="s">
        <v>23</v>
      </c>
      <c r="D54" s="61" t="s">
        <v>24</v>
      </c>
      <c r="E54" s="36" t="s">
        <v>85</v>
      </c>
      <c r="F54" s="37">
        <v>45</v>
      </c>
      <c r="G54" s="38">
        <v>7.2</v>
      </c>
      <c r="H54" s="38">
        <v>11</v>
      </c>
      <c r="I54" s="38">
        <v>11.5</v>
      </c>
      <c r="J54" s="39">
        <v>173</v>
      </c>
      <c r="K54" s="40" t="s">
        <v>86</v>
      </c>
      <c r="L54" s="54"/>
    </row>
    <row r="55" spans="1:12" ht="15" x14ac:dyDescent="0.25">
      <c r="A55" s="34"/>
      <c r="B55" s="34"/>
      <c r="C55" s="35"/>
      <c r="D55" s="61" t="s">
        <v>24</v>
      </c>
      <c r="E55" s="36" t="s">
        <v>65</v>
      </c>
      <c r="F55" s="37">
        <v>205</v>
      </c>
      <c r="G55" s="38">
        <v>6.2</v>
      </c>
      <c r="H55" s="38">
        <v>8.5</v>
      </c>
      <c r="I55" s="38">
        <v>31.6</v>
      </c>
      <c r="J55" s="39">
        <v>228</v>
      </c>
      <c r="K55" s="40" t="s">
        <v>100</v>
      </c>
      <c r="L55" s="54"/>
    </row>
    <row r="56" spans="1:12" ht="15" x14ac:dyDescent="0.25">
      <c r="A56" s="34"/>
      <c r="B56" s="34"/>
      <c r="C56" s="35"/>
      <c r="D56" s="61" t="s">
        <v>25</v>
      </c>
      <c r="E56" s="36" t="s">
        <v>45</v>
      </c>
      <c r="F56" s="37">
        <v>200</v>
      </c>
      <c r="G56" s="38">
        <v>3.6</v>
      </c>
      <c r="H56" s="38">
        <v>3</v>
      </c>
      <c r="I56" s="38">
        <v>20.8</v>
      </c>
      <c r="J56" s="39">
        <v>124</v>
      </c>
      <c r="K56" s="40">
        <v>382</v>
      </c>
      <c r="L56" s="54"/>
    </row>
    <row r="57" spans="1:12" ht="15" x14ac:dyDescent="0.25">
      <c r="A57" s="34"/>
      <c r="B57" s="34"/>
      <c r="C57" s="35"/>
      <c r="D57" s="61" t="s">
        <v>34</v>
      </c>
      <c r="E57" s="36" t="s">
        <v>40</v>
      </c>
      <c r="F57" s="37">
        <v>20</v>
      </c>
      <c r="G57" s="38">
        <v>1.6</v>
      </c>
      <c r="H57" s="38">
        <v>0.4</v>
      </c>
      <c r="I57" s="38">
        <v>11.44</v>
      </c>
      <c r="J57" s="39">
        <v>56</v>
      </c>
      <c r="K57" s="40"/>
      <c r="L57" s="54"/>
    </row>
    <row r="58" spans="1:12" ht="15" x14ac:dyDescent="0.25">
      <c r="A58" s="34"/>
      <c r="B58" s="34"/>
      <c r="C58" s="35"/>
      <c r="D58" s="61" t="s">
        <v>98</v>
      </c>
      <c r="E58" s="36" t="s">
        <v>73</v>
      </c>
      <c r="F58" s="37">
        <v>100</v>
      </c>
      <c r="G58" s="38">
        <v>2.8</v>
      </c>
      <c r="H58" s="38">
        <v>3.2</v>
      </c>
      <c r="I58" s="38">
        <v>8</v>
      </c>
      <c r="J58" s="39">
        <v>75</v>
      </c>
      <c r="K58" s="40"/>
      <c r="L58" s="54"/>
    </row>
    <row r="59" spans="1:12" ht="15" x14ac:dyDescent="0.25">
      <c r="A59" s="34"/>
      <c r="B59" s="34"/>
      <c r="C59" s="35"/>
      <c r="D59" s="64"/>
      <c r="E59" s="36"/>
      <c r="F59" s="40"/>
      <c r="G59" s="38"/>
      <c r="H59" s="38"/>
      <c r="I59" s="38"/>
      <c r="J59" s="39"/>
      <c r="K59" s="40"/>
      <c r="L59" s="54"/>
    </row>
    <row r="60" spans="1:12" ht="15" x14ac:dyDescent="0.25">
      <c r="A60" s="34"/>
      <c r="B60" s="34"/>
      <c r="C60" s="35"/>
      <c r="D60" s="63" t="s">
        <v>27</v>
      </c>
      <c r="E60" s="41"/>
      <c r="F60" s="42">
        <f>SUM(F54:F59)</f>
        <v>570</v>
      </c>
      <c r="G60" s="43">
        <f>SUM(G54:G59)</f>
        <v>21.400000000000002</v>
      </c>
      <c r="H60" s="43">
        <f>SUM(H54:H59)</f>
        <v>26.099999999999998</v>
      </c>
      <c r="I60" s="43">
        <f>SUM(I54:I59)</f>
        <v>83.34</v>
      </c>
      <c r="J60" s="49">
        <f>SUM(J54:J59)</f>
        <v>656</v>
      </c>
      <c r="K60" s="42"/>
      <c r="L60" s="55">
        <v>91.33</v>
      </c>
    </row>
    <row r="61" spans="1:12" ht="15" x14ac:dyDescent="0.25">
      <c r="A61" s="34">
        <f>A54</f>
        <v>1</v>
      </c>
      <c r="B61" s="34">
        <f>B54</f>
        <v>4</v>
      </c>
      <c r="C61" s="35" t="s">
        <v>28</v>
      </c>
      <c r="D61" s="61" t="s">
        <v>30</v>
      </c>
      <c r="E61" s="36" t="s">
        <v>41</v>
      </c>
      <c r="F61" s="40">
        <v>260</v>
      </c>
      <c r="G61" s="38">
        <v>4.8</v>
      </c>
      <c r="H61" s="38">
        <v>4</v>
      </c>
      <c r="I61" s="38">
        <v>14</v>
      </c>
      <c r="J61" s="39">
        <v>111</v>
      </c>
      <c r="K61" s="40">
        <v>112</v>
      </c>
      <c r="L61" s="54"/>
    </row>
    <row r="62" spans="1:12" ht="15" x14ac:dyDescent="0.25">
      <c r="A62" s="34"/>
      <c r="B62" s="34"/>
      <c r="C62" s="35"/>
      <c r="D62" s="61" t="s">
        <v>31</v>
      </c>
      <c r="E62" s="36" t="s">
        <v>123</v>
      </c>
      <c r="F62" s="40">
        <v>158</v>
      </c>
      <c r="G62" s="38">
        <v>8.1</v>
      </c>
      <c r="H62" s="38">
        <v>13.7</v>
      </c>
      <c r="I62" s="38">
        <v>10.3</v>
      </c>
      <c r="J62" s="39">
        <v>197</v>
      </c>
      <c r="K62" s="40" t="s">
        <v>124</v>
      </c>
      <c r="L62" s="54"/>
    </row>
    <row r="63" spans="1:12" ht="15" x14ac:dyDescent="0.25">
      <c r="A63" s="34"/>
      <c r="B63" s="34"/>
      <c r="C63" s="35"/>
      <c r="D63" s="61" t="s">
        <v>32</v>
      </c>
      <c r="E63" s="36" t="s">
        <v>47</v>
      </c>
      <c r="F63" s="40">
        <v>180</v>
      </c>
      <c r="G63" s="38">
        <v>3.8</v>
      </c>
      <c r="H63" s="38">
        <v>6.3</v>
      </c>
      <c r="I63" s="38">
        <v>14.5</v>
      </c>
      <c r="J63" s="39">
        <v>130</v>
      </c>
      <c r="K63" s="40">
        <v>312</v>
      </c>
      <c r="L63" s="54"/>
    </row>
    <row r="64" spans="1:12" ht="15" x14ac:dyDescent="0.25">
      <c r="A64" s="34"/>
      <c r="B64" s="34"/>
      <c r="C64" s="35"/>
      <c r="D64" s="61" t="s">
        <v>33</v>
      </c>
      <c r="E64" s="36" t="s">
        <v>50</v>
      </c>
      <c r="F64" s="40">
        <v>200</v>
      </c>
      <c r="G64" s="38">
        <v>0.2</v>
      </c>
      <c r="H64" s="38">
        <v>0.1</v>
      </c>
      <c r="I64" s="38">
        <v>10.1</v>
      </c>
      <c r="J64" s="39">
        <v>41</v>
      </c>
      <c r="K64" s="40">
        <v>376</v>
      </c>
      <c r="L64" s="54"/>
    </row>
    <row r="65" spans="1:12" ht="15" x14ac:dyDescent="0.25">
      <c r="A65" s="34"/>
      <c r="B65" s="34"/>
      <c r="C65" s="35"/>
      <c r="D65" s="61" t="s">
        <v>71</v>
      </c>
      <c r="E65" s="36" t="s">
        <v>68</v>
      </c>
      <c r="F65" s="40">
        <v>18</v>
      </c>
      <c r="G65" s="38">
        <v>0.81</v>
      </c>
      <c r="H65" s="38">
        <v>4.5</v>
      </c>
      <c r="I65" s="38">
        <v>11.9</v>
      </c>
      <c r="J65" s="39">
        <v>92</v>
      </c>
      <c r="K65" s="40"/>
      <c r="L65" s="54"/>
    </row>
    <row r="66" spans="1:12" ht="15" x14ac:dyDescent="0.25">
      <c r="A66" s="34"/>
      <c r="B66" s="34"/>
      <c r="C66" s="35"/>
      <c r="D66" s="61" t="s">
        <v>34</v>
      </c>
      <c r="E66" s="36" t="s">
        <v>40</v>
      </c>
      <c r="F66" s="40">
        <v>40</v>
      </c>
      <c r="G66" s="38">
        <v>3.2</v>
      </c>
      <c r="H66" s="38">
        <v>0.8</v>
      </c>
      <c r="I66" s="38">
        <v>22.88</v>
      </c>
      <c r="J66" s="39">
        <v>112</v>
      </c>
      <c r="K66" s="40"/>
      <c r="L66" s="54"/>
    </row>
    <row r="67" spans="1:12" ht="15" x14ac:dyDescent="0.25">
      <c r="A67" s="34"/>
      <c r="B67" s="34"/>
      <c r="C67" s="35"/>
      <c r="D67" s="61" t="s">
        <v>35</v>
      </c>
      <c r="E67" s="36" t="s">
        <v>70</v>
      </c>
      <c r="F67" s="40">
        <v>25</v>
      </c>
      <c r="G67" s="38">
        <v>1.8</v>
      </c>
      <c r="H67" s="38">
        <v>0.3</v>
      </c>
      <c r="I67" s="38">
        <v>10.8</v>
      </c>
      <c r="J67" s="39">
        <v>53</v>
      </c>
      <c r="K67" s="40"/>
      <c r="L67" s="54"/>
    </row>
    <row r="68" spans="1:12" ht="15" x14ac:dyDescent="0.25">
      <c r="A68" s="34"/>
      <c r="B68" s="34"/>
      <c r="C68" s="35"/>
      <c r="D68" s="64"/>
      <c r="E68" s="36"/>
      <c r="F68" s="40"/>
      <c r="G68" s="38"/>
      <c r="H68" s="38"/>
      <c r="I68" s="38"/>
      <c r="J68" s="39"/>
      <c r="K68" s="40"/>
      <c r="L68" s="54"/>
    </row>
    <row r="69" spans="1:12" ht="15" x14ac:dyDescent="0.25">
      <c r="A69" s="34"/>
      <c r="B69" s="34"/>
      <c r="C69" s="35"/>
      <c r="D69" s="64"/>
      <c r="E69" s="36"/>
      <c r="F69" s="40"/>
      <c r="G69" s="38"/>
      <c r="H69" s="38"/>
      <c r="I69" s="38"/>
      <c r="J69" s="39"/>
      <c r="K69" s="40"/>
      <c r="L69" s="54"/>
    </row>
    <row r="70" spans="1:12" ht="15" x14ac:dyDescent="0.25">
      <c r="A70" s="34"/>
      <c r="B70" s="34"/>
      <c r="C70" s="35"/>
      <c r="D70" s="63" t="s">
        <v>27</v>
      </c>
      <c r="E70" s="41"/>
      <c r="F70" s="42">
        <f>SUM(F61:F69)</f>
        <v>881</v>
      </c>
      <c r="G70" s="43">
        <f>SUM(G61:G69)</f>
        <v>22.709999999999997</v>
      </c>
      <c r="H70" s="43">
        <f>SUM(H61:H69)</f>
        <v>29.700000000000003</v>
      </c>
      <c r="I70" s="43">
        <f>SUM(I61:I69)</f>
        <v>94.47999999999999</v>
      </c>
      <c r="J70" s="49">
        <f>SUM(J61:J69)</f>
        <v>736</v>
      </c>
      <c r="K70" s="42"/>
      <c r="L70" s="55">
        <v>109.6</v>
      </c>
    </row>
    <row r="71" spans="1:12" ht="15.75" customHeight="1" x14ac:dyDescent="0.2">
      <c r="A71" s="44">
        <f>A54</f>
        <v>1</v>
      </c>
      <c r="B71" s="44">
        <f>B54</f>
        <v>4</v>
      </c>
      <c r="C71" s="74" t="s">
        <v>36</v>
      </c>
      <c r="D71" s="75"/>
      <c r="E71" s="45"/>
      <c r="F71" s="46">
        <f>F60+F70</f>
        <v>1451</v>
      </c>
      <c r="G71" s="47">
        <f>G60+G70</f>
        <v>44.11</v>
      </c>
      <c r="H71" s="47">
        <f>H60+H70</f>
        <v>55.8</v>
      </c>
      <c r="I71" s="47">
        <f>I60+I70</f>
        <v>177.82</v>
      </c>
      <c r="J71" s="48">
        <f>J60+J70</f>
        <v>1392</v>
      </c>
      <c r="K71" s="46"/>
      <c r="L71" s="56">
        <f>L60+L70</f>
        <v>200.93</v>
      </c>
    </row>
    <row r="72" spans="1:12" ht="15" x14ac:dyDescent="0.25">
      <c r="A72" s="34">
        <v>1</v>
      </c>
      <c r="B72" s="34">
        <v>5</v>
      </c>
      <c r="C72" s="35" t="s">
        <v>23</v>
      </c>
      <c r="D72" s="61" t="s">
        <v>29</v>
      </c>
      <c r="E72" s="36" t="s">
        <v>112</v>
      </c>
      <c r="F72" s="37">
        <v>60</v>
      </c>
      <c r="G72" s="38">
        <v>0.5</v>
      </c>
      <c r="H72" s="38">
        <v>0</v>
      </c>
      <c r="I72" s="38">
        <v>1.5</v>
      </c>
      <c r="J72" s="39">
        <v>8</v>
      </c>
      <c r="K72" s="40">
        <v>71</v>
      </c>
      <c r="L72" s="54"/>
    </row>
    <row r="73" spans="1:12" ht="15" x14ac:dyDescent="0.25">
      <c r="A73" s="34"/>
      <c r="B73" s="34"/>
      <c r="C73" s="35"/>
      <c r="D73" s="61" t="s">
        <v>24</v>
      </c>
      <c r="E73" s="36" t="s">
        <v>108</v>
      </c>
      <c r="F73" s="40">
        <v>90</v>
      </c>
      <c r="G73" s="38">
        <v>14.6</v>
      </c>
      <c r="H73" s="38">
        <v>7.9</v>
      </c>
      <c r="I73" s="38">
        <v>5.2</v>
      </c>
      <c r="J73" s="39">
        <v>156</v>
      </c>
      <c r="K73" s="40" t="s">
        <v>109</v>
      </c>
      <c r="L73" s="54"/>
    </row>
    <row r="74" spans="1:12" ht="15" x14ac:dyDescent="0.25">
      <c r="A74" s="34"/>
      <c r="B74" s="34"/>
      <c r="C74" s="35"/>
      <c r="D74" s="61" t="s">
        <v>32</v>
      </c>
      <c r="E74" s="36" t="s">
        <v>125</v>
      </c>
      <c r="F74" s="40">
        <v>150</v>
      </c>
      <c r="G74" s="38">
        <v>3.7</v>
      </c>
      <c r="H74" s="38">
        <v>6.3</v>
      </c>
      <c r="I74" s="38">
        <v>28.5</v>
      </c>
      <c r="J74" s="39">
        <v>185</v>
      </c>
      <c r="K74" s="40">
        <v>304</v>
      </c>
      <c r="L74" s="54"/>
    </row>
    <row r="75" spans="1:12" ht="15" x14ac:dyDescent="0.25">
      <c r="A75" s="34"/>
      <c r="B75" s="34"/>
      <c r="C75" s="35"/>
      <c r="D75" s="61" t="s">
        <v>25</v>
      </c>
      <c r="E75" s="36" t="s">
        <v>72</v>
      </c>
      <c r="F75" s="40">
        <v>215</v>
      </c>
      <c r="G75" s="38">
        <v>0.30000000000000004</v>
      </c>
      <c r="H75" s="38">
        <v>0.1</v>
      </c>
      <c r="I75" s="38">
        <v>10.5</v>
      </c>
      <c r="J75" s="39">
        <v>44</v>
      </c>
      <c r="K75" s="40">
        <v>377</v>
      </c>
      <c r="L75" s="54"/>
    </row>
    <row r="76" spans="1:12" ht="15" x14ac:dyDescent="0.25">
      <c r="A76" s="34"/>
      <c r="B76" s="34"/>
      <c r="C76" s="35"/>
      <c r="D76" s="61" t="s">
        <v>34</v>
      </c>
      <c r="E76" s="36" t="s">
        <v>40</v>
      </c>
      <c r="F76" s="40">
        <v>25</v>
      </c>
      <c r="G76" s="38">
        <v>2</v>
      </c>
      <c r="H76" s="38">
        <v>0.5</v>
      </c>
      <c r="I76" s="38">
        <v>14.3</v>
      </c>
      <c r="J76" s="39">
        <v>70</v>
      </c>
      <c r="K76" s="40"/>
      <c r="L76" s="54"/>
    </row>
    <row r="77" spans="1:12" ht="15" x14ac:dyDescent="0.25">
      <c r="A77" s="34"/>
      <c r="B77" s="34"/>
      <c r="C77" s="35"/>
      <c r="D77" s="61" t="s">
        <v>26</v>
      </c>
      <c r="E77" s="36" t="s">
        <v>126</v>
      </c>
      <c r="F77" s="40">
        <v>125</v>
      </c>
      <c r="G77" s="38">
        <v>0</v>
      </c>
      <c r="H77" s="38">
        <v>0</v>
      </c>
      <c r="I77" s="38">
        <v>13.8</v>
      </c>
      <c r="J77" s="39">
        <v>55</v>
      </c>
      <c r="K77" s="40"/>
      <c r="L77" s="54"/>
    </row>
    <row r="78" spans="1:12" ht="15" x14ac:dyDescent="0.25">
      <c r="A78" s="34"/>
      <c r="B78" s="34"/>
      <c r="C78" s="35"/>
      <c r="D78" s="61"/>
      <c r="E78" s="36"/>
      <c r="F78" s="40"/>
      <c r="G78" s="38"/>
      <c r="H78" s="38"/>
      <c r="I78" s="38"/>
      <c r="J78" s="39"/>
      <c r="K78" s="40"/>
      <c r="L78" s="54"/>
    </row>
    <row r="79" spans="1:12" ht="15" x14ac:dyDescent="0.25">
      <c r="A79" s="34"/>
      <c r="B79" s="34"/>
      <c r="C79" s="35"/>
      <c r="D79" s="63" t="s">
        <v>27</v>
      </c>
      <c r="E79" s="41"/>
      <c r="F79" s="70">
        <f>SUM(F72:F77)</f>
        <v>665</v>
      </c>
      <c r="G79" s="71">
        <f t="shared" ref="G79:J79" si="0">SUM(G72:G77)</f>
        <v>21.1</v>
      </c>
      <c r="H79" s="71">
        <f t="shared" si="0"/>
        <v>14.799999999999999</v>
      </c>
      <c r="I79" s="71">
        <f t="shared" si="0"/>
        <v>73.8</v>
      </c>
      <c r="J79" s="70">
        <f t="shared" si="0"/>
        <v>518</v>
      </c>
      <c r="K79" s="42"/>
      <c r="L79" s="55">
        <v>91.33</v>
      </c>
    </row>
    <row r="80" spans="1:12" ht="12.75" customHeight="1" x14ac:dyDescent="0.25">
      <c r="A80" s="34">
        <f>A72</f>
        <v>1</v>
      </c>
      <c r="B80" s="34">
        <f>B72</f>
        <v>5</v>
      </c>
      <c r="C80" s="35" t="s">
        <v>28</v>
      </c>
      <c r="D80" s="61" t="s">
        <v>29</v>
      </c>
      <c r="E80" s="36" t="s">
        <v>110</v>
      </c>
      <c r="F80" s="40">
        <v>70</v>
      </c>
      <c r="G80" s="38">
        <v>0.8</v>
      </c>
      <c r="H80" s="38">
        <v>0.14000000000000001</v>
      </c>
      <c r="I80" s="38">
        <v>2.7</v>
      </c>
      <c r="J80" s="39">
        <v>15</v>
      </c>
      <c r="K80" s="40">
        <v>71</v>
      </c>
      <c r="L80" s="54"/>
    </row>
    <row r="81" spans="1:12" ht="12.75" customHeight="1" x14ac:dyDescent="0.25">
      <c r="A81" s="34"/>
      <c r="B81" s="34"/>
      <c r="C81" s="35"/>
      <c r="D81" s="61" t="s">
        <v>30</v>
      </c>
      <c r="E81" s="36" t="s">
        <v>82</v>
      </c>
      <c r="F81" s="40">
        <v>255</v>
      </c>
      <c r="G81" s="38">
        <v>6.8</v>
      </c>
      <c r="H81" s="38">
        <v>6.2</v>
      </c>
      <c r="I81" s="38">
        <v>7</v>
      </c>
      <c r="J81" s="39">
        <v>112</v>
      </c>
      <c r="K81" s="40" t="s">
        <v>84</v>
      </c>
      <c r="L81" s="54"/>
    </row>
    <row r="82" spans="1:12" ht="12.75" customHeight="1" x14ac:dyDescent="0.25">
      <c r="A82" s="34"/>
      <c r="B82" s="34"/>
      <c r="C82" s="35"/>
      <c r="D82" s="61" t="s">
        <v>31</v>
      </c>
      <c r="E82" s="36" t="s">
        <v>97</v>
      </c>
      <c r="F82" s="40">
        <v>200</v>
      </c>
      <c r="G82" s="38">
        <v>21</v>
      </c>
      <c r="H82" s="38">
        <v>17.100000000000001</v>
      </c>
      <c r="I82" s="38">
        <v>39.6</v>
      </c>
      <c r="J82" s="39">
        <v>397</v>
      </c>
      <c r="K82" s="40">
        <v>285</v>
      </c>
      <c r="L82" s="54"/>
    </row>
    <row r="83" spans="1:12" ht="12.75" customHeight="1" x14ac:dyDescent="0.25">
      <c r="A83" s="34"/>
      <c r="B83" s="34"/>
      <c r="C83" s="35"/>
      <c r="D83" s="61" t="s">
        <v>33</v>
      </c>
      <c r="E83" s="36" t="s">
        <v>44</v>
      </c>
      <c r="F83" s="40">
        <v>200</v>
      </c>
      <c r="G83" s="38">
        <v>1</v>
      </c>
      <c r="H83" s="38">
        <v>0</v>
      </c>
      <c r="I83" s="38">
        <v>13.2</v>
      </c>
      <c r="J83" s="39">
        <v>86</v>
      </c>
      <c r="K83" s="40">
        <v>348</v>
      </c>
      <c r="L83" s="54"/>
    </row>
    <row r="84" spans="1:12" ht="12.75" customHeight="1" x14ac:dyDescent="0.25">
      <c r="A84" s="34"/>
      <c r="B84" s="34"/>
      <c r="C84" s="35"/>
      <c r="D84" s="61" t="s">
        <v>34</v>
      </c>
      <c r="E84" s="36" t="s">
        <v>40</v>
      </c>
      <c r="F84" s="40">
        <v>20</v>
      </c>
      <c r="G84" s="38">
        <v>1.6</v>
      </c>
      <c r="H84" s="38">
        <v>0.4</v>
      </c>
      <c r="I84" s="38">
        <v>11.44</v>
      </c>
      <c r="J84" s="39">
        <v>56</v>
      </c>
      <c r="K84" s="40"/>
      <c r="L84" s="54"/>
    </row>
    <row r="85" spans="1:12" ht="12.75" customHeight="1" x14ac:dyDescent="0.25">
      <c r="A85" s="34"/>
      <c r="B85" s="34"/>
      <c r="C85" s="35"/>
      <c r="D85" s="61" t="s">
        <v>35</v>
      </c>
      <c r="E85" s="36" t="s">
        <v>70</v>
      </c>
      <c r="F85" s="40">
        <v>25</v>
      </c>
      <c r="G85" s="38">
        <v>1.8</v>
      </c>
      <c r="H85" s="38">
        <v>0.3</v>
      </c>
      <c r="I85" s="38">
        <v>10.8</v>
      </c>
      <c r="J85" s="39">
        <v>53</v>
      </c>
      <c r="K85" s="40"/>
      <c r="L85" s="54"/>
    </row>
    <row r="86" spans="1:12" ht="15" x14ac:dyDescent="0.25">
      <c r="A86" s="34"/>
      <c r="B86" s="34"/>
      <c r="C86" s="35"/>
      <c r="D86" s="64"/>
      <c r="E86" s="36"/>
      <c r="F86" s="40"/>
      <c r="G86" s="38"/>
      <c r="H86" s="38"/>
      <c r="I86" s="38"/>
      <c r="J86" s="39"/>
      <c r="K86" s="40"/>
      <c r="L86" s="54"/>
    </row>
    <row r="87" spans="1:12" ht="15" x14ac:dyDescent="0.25">
      <c r="A87" s="34"/>
      <c r="B87" s="34"/>
      <c r="C87" s="35"/>
      <c r="D87" s="63" t="s">
        <v>27</v>
      </c>
      <c r="E87" s="41"/>
      <c r="F87" s="42">
        <f>SUM(F80:F86)</f>
        <v>770</v>
      </c>
      <c r="G87" s="43">
        <f>SUM(G80:G86)</f>
        <v>33</v>
      </c>
      <c r="H87" s="43">
        <f>SUM(H80:H86)</f>
        <v>24.14</v>
      </c>
      <c r="I87" s="43">
        <f>SUM(I80:I86)</f>
        <v>84.74</v>
      </c>
      <c r="J87" s="49">
        <f>SUM(J80:J86)</f>
        <v>719</v>
      </c>
      <c r="K87" s="42"/>
      <c r="L87" s="55">
        <v>109.6</v>
      </c>
    </row>
    <row r="88" spans="1:12" ht="15.75" customHeight="1" x14ac:dyDescent="0.2">
      <c r="A88" s="44">
        <f>A72</f>
        <v>1</v>
      </c>
      <c r="B88" s="44">
        <f>B72</f>
        <v>5</v>
      </c>
      <c r="C88" s="74" t="s">
        <v>36</v>
      </c>
      <c r="D88" s="75"/>
      <c r="E88" s="45"/>
      <c r="F88" s="46">
        <f>F79+F87</f>
        <v>1435</v>
      </c>
      <c r="G88" s="47">
        <f>G79+G87</f>
        <v>54.1</v>
      </c>
      <c r="H88" s="47">
        <f>H79+H87</f>
        <v>38.94</v>
      </c>
      <c r="I88" s="47">
        <f>I79+I87</f>
        <v>158.54</v>
      </c>
      <c r="J88" s="48">
        <f>J79+J87</f>
        <v>1237</v>
      </c>
      <c r="K88" s="46"/>
      <c r="L88" s="56">
        <f>L79+L87</f>
        <v>200.93</v>
      </c>
    </row>
    <row r="89" spans="1:12" ht="15" x14ac:dyDescent="0.25">
      <c r="A89" s="34">
        <v>2</v>
      </c>
      <c r="B89" s="34">
        <v>1</v>
      </c>
      <c r="C89" s="35" t="s">
        <v>23</v>
      </c>
      <c r="D89" s="61" t="s">
        <v>24</v>
      </c>
      <c r="E89" s="36" t="s">
        <v>52</v>
      </c>
      <c r="F89" s="40">
        <v>205</v>
      </c>
      <c r="G89" s="38">
        <v>6.4</v>
      </c>
      <c r="H89" s="38">
        <v>7.6</v>
      </c>
      <c r="I89" s="38">
        <v>28.3</v>
      </c>
      <c r="J89" s="39">
        <v>207</v>
      </c>
      <c r="K89" s="40">
        <v>182</v>
      </c>
      <c r="L89" s="54"/>
    </row>
    <row r="90" spans="1:12" ht="15" x14ac:dyDescent="0.25">
      <c r="A90" s="34"/>
      <c r="B90" s="34"/>
      <c r="C90" s="35"/>
      <c r="D90" s="61" t="s">
        <v>25</v>
      </c>
      <c r="E90" s="36" t="s">
        <v>39</v>
      </c>
      <c r="F90" s="37">
        <v>200</v>
      </c>
      <c r="G90" s="38">
        <v>2.7</v>
      </c>
      <c r="H90" s="38">
        <v>1.9</v>
      </c>
      <c r="I90" s="38">
        <v>22.5</v>
      </c>
      <c r="J90" s="39">
        <v>118</v>
      </c>
      <c r="K90" s="40">
        <v>382</v>
      </c>
      <c r="L90" s="54"/>
    </row>
    <row r="91" spans="1:12" ht="15" x14ac:dyDescent="0.25">
      <c r="A91" s="34"/>
      <c r="B91" s="34"/>
      <c r="C91" s="35"/>
      <c r="D91" s="61" t="s">
        <v>34</v>
      </c>
      <c r="E91" s="36" t="s">
        <v>129</v>
      </c>
      <c r="F91" s="37">
        <v>35</v>
      </c>
      <c r="G91" s="38">
        <v>1.5</v>
      </c>
      <c r="H91" s="38">
        <v>11.4</v>
      </c>
      <c r="I91" s="38">
        <v>10.199999999999999</v>
      </c>
      <c r="J91" s="39">
        <v>147</v>
      </c>
      <c r="K91" s="40"/>
      <c r="L91" s="54"/>
    </row>
    <row r="92" spans="1:12" ht="15" x14ac:dyDescent="0.25">
      <c r="A92" s="34"/>
      <c r="B92" s="34"/>
      <c r="C92" s="35"/>
      <c r="D92" s="66" t="s">
        <v>26</v>
      </c>
      <c r="E92" s="36" t="s">
        <v>38</v>
      </c>
      <c r="F92" s="37">
        <v>195</v>
      </c>
      <c r="G92" s="38">
        <v>0.8</v>
      </c>
      <c r="H92" s="38">
        <v>0.6</v>
      </c>
      <c r="I92" s="38">
        <v>20.100000000000001</v>
      </c>
      <c r="J92" s="39">
        <v>90</v>
      </c>
      <c r="K92" s="40">
        <v>338</v>
      </c>
      <c r="L92" s="54"/>
    </row>
    <row r="93" spans="1:12" ht="15" x14ac:dyDescent="0.25">
      <c r="A93" s="34"/>
      <c r="B93" s="34"/>
      <c r="C93" s="35"/>
      <c r="D93" s="61"/>
      <c r="E93" s="36"/>
      <c r="F93" s="37"/>
      <c r="G93" s="38"/>
      <c r="H93" s="38"/>
      <c r="I93" s="38"/>
      <c r="J93" s="39"/>
      <c r="K93" s="40"/>
      <c r="L93" s="54"/>
    </row>
    <row r="94" spans="1:12" ht="15" x14ac:dyDescent="0.25">
      <c r="A94" s="34"/>
      <c r="B94" s="34"/>
      <c r="C94" s="35"/>
      <c r="D94" s="64"/>
      <c r="E94" s="36"/>
      <c r="F94" s="40"/>
      <c r="G94" s="38"/>
      <c r="H94" s="38"/>
      <c r="I94" s="38"/>
      <c r="J94" s="39"/>
      <c r="K94" s="40"/>
      <c r="L94" s="54"/>
    </row>
    <row r="95" spans="1:12" ht="15" x14ac:dyDescent="0.25">
      <c r="A95" s="34"/>
      <c r="B95" s="34"/>
      <c r="C95" s="35"/>
      <c r="D95" s="63" t="s">
        <v>27</v>
      </c>
      <c r="E95" s="41"/>
      <c r="F95" s="42">
        <f>SUM(F89:F94)</f>
        <v>635</v>
      </c>
      <c r="G95" s="43">
        <f>SUM(G89:G94)</f>
        <v>11.400000000000002</v>
      </c>
      <c r="H95" s="43">
        <f>SUM(H89:H94)</f>
        <v>21.5</v>
      </c>
      <c r="I95" s="43">
        <f>SUM(I89:I94)</f>
        <v>81.099999999999994</v>
      </c>
      <c r="J95" s="49">
        <f>SUM(J89:J94)</f>
        <v>562</v>
      </c>
      <c r="K95" s="42"/>
      <c r="L95" s="55">
        <v>91.33</v>
      </c>
    </row>
    <row r="96" spans="1:12" ht="25.5" x14ac:dyDescent="0.25">
      <c r="A96" s="34">
        <f>A89</f>
        <v>2</v>
      </c>
      <c r="B96" s="34">
        <f>B89</f>
        <v>1</v>
      </c>
      <c r="C96" s="35" t="s">
        <v>28</v>
      </c>
      <c r="D96" s="61" t="s">
        <v>30</v>
      </c>
      <c r="E96" s="36" t="s">
        <v>66</v>
      </c>
      <c r="F96" s="40">
        <v>265</v>
      </c>
      <c r="G96" s="38">
        <v>5.5</v>
      </c>
      <c r="H96" s="38">
        <v>4.7</v>
      </c>
      <c r="I96" s="38">
        <v>16.600000000000001</v>
      </c>
      <c r="J96" s="39">
        <v>127</v>
      </c>
      <c r="K96" s="40">
        <v>96</v>
      </c>
      <c r="L96" s="54"/>
    </row>
    <row r="97" spans="1:12" ht="15" x14ac:dyDescent="0.25">
      <c r="A97" s="34"/>
      <c r="B97" s="34"/>
      <c r="C97" s="35"/>
      <c r="D97" s="61" t="s">
        <v>31</v>
      </c>
      <c r="E97" s="36" t="s">
        <v>87</v>
      </c>
      <c r="F97" s="40">
        <v>200</v>
      </c>
      <c r="G97" s="38">
        <v>12.5</v>
      </c>
      <c r="H97" s="38">
        <v>12</v>
      </c>
      <c r="I97" s="38">
        <v>16.5</v>
      </c>
      <c r="J97" s="39">
        <v>224</v>
      </c>
      <c r="K97" s="40" t="s">
        <v>131</v>
      </c>
      <c r="L97" s="54"/>
    </row>
    <row r="98" spans="1:12" ht="15" x14ac:dyDescent="0.25">
      <c r="A98" s="34"/>
      <c r="B98" s="34"/>
      <c r="C98" s="35"/>
      <c r="D98" s="61" t="s">
        <v>33</v>
      </c>
      <c r="E98" s="36" t="s">
        <v>69</v>
      </c>
      <c r="F98" s="40">
        <v>200</v>
      </c>
      <c r="G98" s="38">
        <v>0</v>
      </c>
      <c r="H98" s="38">
        <v>0</v>
      </c>
      <c r="I98" s="38">
        <v>15</v>
      </c>
      <c r="J98" s="39">
        <v>60</v>
      </c>
      <c r="K98" s="40" t="s">
        <v>90</v>
      </c>
      <c r="L98" s="54"/>
    </row>
    <row r="99" spans="1:12" ht="15" x14ac:dyDescent="0.25">
      <c r="A99" s="34"/>
      <c r="B99" s="34"/>
      <c r="C99" s="35"/>
      <c r="D99" s="61" t="s">
        <v>34</v>
      </c>
      <c r="E99" s="36" t="s">
        <v>130</v>
      </c>
      <c r="F99" s="40">
        <v>20</v>
      </c>
      <c r="G99" s="38">
        <v>1.4</v>
      </c>
      <c r="H99" s="38">
        <v>0.5</v>
      </c>
      <c r="I99" s="38">
        <v>10</v>
      </c>
      <c r="J99" s="39">
        <v>48</v>
      </c>
      <c r="K99" s="40"/>
      <c r="L99" s="54"/>
    </row>
    <row r="100" spans="1:12" ht="15" x14ac:dyDescent="0.25">
      <c r="A100" s="34"/>
      <c r="B100" s="34"/>
      <c r="C100" s="35"/>
      <c r="D100" s="61" t="s">
        <v>35</v>
      </c>
      <c r="E100" s="36" t="s">
        <v>70</v>
      </c>
      <c r="F100" s="40">
        <v>25</v>
      </c>
      <c r="G100" s="38">
        <v>1.8</v>
      </c>
      <c r="H100" s="38">
        <v>0.3</v>
      </c>
      <c r="I100" s="38">
        <v>10.8</v>
      </c>
      <c r="J100" s="39">
        <v>53</v>
      </c>
      <c r="K100" s="40"/>
      <c r="L100" s="54"/>
    </row>
    <row r="101" spans="1:12" ht="15" x14ac:dyDescent="0.25">
      <c r="A101" s="34"/>
      <c r="B101" s="34"/>
      <c r="C101" s="35"/>
      <c r="D101" s="64"/>
      <c r="E101" s="36"/>
      <c r="F101" s="40"/>
      <c r="G101" s="38"/>
      <c r="H101" s="38"/>
      <c r="I101" s="38"/>
      <c r="J101" s="39"/>
      <c r="K101" s="40"/>
      <c r="L101" s="54"/>
    </row>
    <row r="102" spans="1:12" ht="15" x14ac:dyDescent="0.25">
      <c r="A102" s="34"/>
      <c r="B102" s="34"/>
      <c r="C102" s="35"/>
      <c r="D102" s="63" t="s">
        <v>27</v>
      </c>
      <c r="E102" s="41"/>
      <c r="F102" s="42">
        <f>SUM(F96:F101)</f>
        <v>710</v>
      </c>
      <c r="G102" s="43">
        <f>SUM(G96:G101)</f>
        <v>21.2</v>
      </c>
      <c r="H102" s="43">
        <f>SUM(H96:H101)</f>
        <v>17.5</v>
      </c>
      <c r="I102" s="43">
        <f>SUM(I96:I101)</f>
        <v>68.900000000000006</v>
      </c>
      <c r="J102" s="49">
        <f>SUM(J96:J101)</f>
        <v>512</v>
      </c>
      <c r="K102" s="42"/>
      <c r="L102" s="55">
        <v>109.6</v>
      </c>
    </row>
    <row r="103" spans="1:12" ht="15" x14ac:dyDescent="0.2">
      <c r="A103" s="44">
        <f>A89</f>
        <v>2</v>
      </c>
      <c r="B103" s="44">
        <f>B89</f>
        <v>1</v>
      </c>
      <c r="C103" s="74" t="s">
        <v>36</v>
      </c>
      <c r="D103" s="75"/>
      <c r="E103" s="45"/>
      <c r="F103" s="46">
        <f>F95+F102</f>
        <v>1345</v>
      </c>
      <c r="G103" s="47">
        <f>G95+G102</f>
        <v>32.6</v>
      </c>
      <c r="H103" s="47">
        <f>H95+H102</f>
        <v>39</v>
      </c>
      <c r="I103" s="47">
        <f>I95+I102</f>
        <v>150</v>
      </c>
      <c r="J103" s="48">
        <f>J95+J102</f>
        <v>1074</v>
      </c>
      <c r="K103" s="46"/>
      <c r="L103" s="56">
        <f>L95+L102</f>
        <v>200.93</v>
      </c>
    </row>
    <row r="104" spans="1:12" ht="15" x14ac:dyDescent="0.25">
      <c r="A104" s="34">
        <v>2</v>
      </c>
      <c r="B104" s="34">
        <v>2</v>
      </c>
      <c r="C104" s="35" t="s">
        <v>23</v>
      </c>
      <c r="D104" s="61" t="s">
        <v>24</v>
      </c>
      <c r="E104" s="36" t="s">
        <v>96</v>
      </c>
      <c r="F104" s="37">
        <v>175</v>
      </c>
      <c r="G104" s="38">
        <v>25.4</v>
      </c>
      <c r="H104" s="38">
        <v>19.7</v>
      </c>
      <c r="I104" s="38">
        <v>35.799999999999997</v>
      </c>
      <c r="J104" s="39">
        <v>422</v>
      </c>
      <c r="K104" s="50">
        <v>223</v>
      </c>
      <c r="L104" s="54"/>
    </row>
    <row r="105" spans="1:12" ht="15" x14ac:dyDescent="0.25">
      <c r="A105" s="34"/>
      <c r="B105" s="34"/>
      <c r="C105" s="35"/>
      <c r="D105" s="61" t="s">
        <v>25</v>
      </c>
      <c r="E105" s="36" t="s">
        <v>50</v>
      </c>
      <c r="F105" s="37">
        <v>200</v>
      </c>
      <c r="G105" s="38">
        <v>0.2</v>
      </c>
      <c r="H105" s="38">
        <v>0.1</v>
      </c>
      <c r="I105" s="38">
        <v>10.1</v>
      </c>
      <c r="J105" s="39">
        <v>41</v>
      </c>
      <c r="K105" s="50">
        <v>376</v>
      </c>
      <c r="L105" s="54"/>
    </row>
    <row r="106" spans="1:12" ht="15" x14ac:dyDescent="0.25">
      <c r="A106" s="34"/>
      <c r="B106" s="34"/>
      <c r="C106" s="35"/>
      <c r="D106" s="61" t="s">
        <v>34</v>
      </c>
      <c r="E106" s="36" t="s">
        <v>132</v>
      </c>
      <c r="F106" s="37">
        <v>30</v>
      </c>
      <c r="G106" s="38">
        <v>1.5</v>
      </c>
      <c r="H106" s="38">
        <v>6.7</v>
      </c>
      <c r="I106" s="38">
        <v>12.2</v>
      </c>
      <c r="J106" s="39">
        <v>113</v>
      </c>
      <c r="K106" s="50"/>
      <c r="L106" s="54"/>
    </row>
    <row r="107" spans="1:12" ht="15" x14ac:dyDescent="0.25">
      <c r="A107" s="34"/>
      <c r="B107" s="34"/>
      <c r="C107" s="35"/>
      <c r="D107" s="61" t="s">
        <v>26</v>
      </c>
      <c r="E107" s="36" t="s">
        <v>102</v>
      </c>
      <c r="F107" s="37">
        <v>130</v>
      </c>
      <c r="G107" s="38">
        <v>0.5</v>
      </c>
      <c r="H107" s="38">
        <v>0.5</v>
      </c>
      <c r="I107" s="38">
        <v>12.7</v>
      </c>
      <c r="J107" s="39">
        <v>58</v>
      </c>
      <c r="K107" s="50">
        <v>338</v>
      </c>
      <c r="L107" s="54"/>
    </row>
    <row r="108" spans="1:12" ht="15" x14ac:dyDescent="0.25">
      <c r="A108" s="34"/>
      <c r="B108" s="34"/>
      <c r="C108" s="35"/>
      <c r="D108" s="61"/>
      <c r="E108" s="36"/>
      <c r="F108" s="37"/>
      <c r="G108" s="38"/>
      <c r="H108" s="38"/>
      <c r="I108" s="38"/>
      <c r="J108" s="39"/>
      <c r="K108" s="50"/>
      <c r="L108" s="54"/>
    </row>
    <row r="109" spans="1:12" ht="15" x14ac:dyDescent="0.25">
      <c r="A109" s="34"/>
      <c r="B109" s="34"/>
      <c r="C109" s="35"/>
      <c r="D109" s="63" t="s">
        <v>27</v>
      </c>
      <c r="E109" s="41"/>
      <c r="F109" s="42">
        <f>SUM(F104:F107)</f>
        <v>535</v>
      </c>
      <c r="G109" s="43">
        <f>SUM(G104:G107)</f>
        <v>27.599999999999998</v>
      </c>
      <c r="H109" s="43">
        <f>SUM(H104:H107)</f>
        <v>27</v>
      </c>
      <c r="I109" s="43">
        <f>SUM(I104:I107)</f>
        <v>70.8</v>
      </c>
      <c r="J109" s="49">
        <f>SUM(J104:J107)</f>
        <v>634</v>
      </c>
      <c r="K109" s="42"/>
      <c r="L109" s="55">
        <v>91.33</v>
      </c>
    </row>
    <row r="110" spans="1:12" ht="15" x14ac:dyDescent="0.25">
      <c r="A110" s="34">
        <f>A104</f>
        <v>2</v>
      </c>
      <c r="B110" s="34">
        <f>B104</f>
        <v>2</v>
      </c>
      <c r="C110" s="35" t="s">
        <v>28</v>
      </c>
      <c r="D110" s="61" t="s">
        <v>29</v>
      </c>
      <c r="E110" s="36" t="s">
        <v>110</v>
      </c>
      <c r="F110" s="40">
        <v>60</v>
      </c>
      <c r="G110" s="38">
        <v>0.7</v>
      </c>
      <c r="H110" s="38">
        <v>0.1</v>
      </c>
      <c r="I110" s="38">
        <v>2.2999999999999998</v>
      </c>
      <c r="J110" s="39">
        <v>13</v>
      </c>
      <c r="K110" s="40">
        <v>71</v>
      </c>
      <c r="L110" s="54"/>
    </row>
    <row r="111" spans="1:12" ht="15" x14ac:dyDescent="0.25">
      <c r="A111" s="34"/>
      <c r="B111" s="34"/>
      <c r="C111" s="35"/>
      <c r="D111" s="61" t="s">
        <v>30</v>
      </c>
      <c r="E111" s="36" t="s">
        <v>51</v>
      </c>
      <c r="F111" s="40">
        <v>260</v>
      </c>
      <c r="G111" s="38">
        <v>8.8000000000000007</v>
      </c>
      <c r="H111" s="38">
        <v>4.0999999999999996</v>
      </c>
      <c r="I111" s="38">
        <v>14.5</v>
      </c>
      <c r="J111" s="39">
        <v>127</v>
      </c>
      <c r="K111" s="40">
        <v>102</v>
      </c>
      <c r="L111" s="54"/>
    </row>
    <row r="112" spans="1:12" ht="15" x14ac:dyDescent="0.25">
      <c r="A112" s="34"/>
      <c r="B112" s="34"/>
      <c r="C112" s="35"/>
      <c r="D112" s="61" t="s">
        <v>31</v>
      </c>
      <c r="E112" s="36" t="s">
        <v>42</v>
      </c>
      <c r="F112" s="40">
        <v>100</v>
      </c>
      <c r="G112" s="38">
        <v>6.4</v>
      </c>
      <c r="H112" s="38">
        <v>9.5</v>
      </c>
      <c r="I112" s="38">
        <v>2.6</v>
      </c>
      <c r="J112" s="39">
        <v>134</v>
      </c>
      <c r="K112" s="40">
        <v>260</v>
      </c>
      <c r="L112" s="54"/>
    </row>
    <row r="113" spans="1:12" ht="15" x14ac:dyDescent="0.25">
      <c r="A113" s="34"/>
      <c r="B113" s="34"/>
      <c r="C113" s="35"/>
      <c r="D113" s="61" t="s">
        <v>32</v>
      </c>
      <c r="E113" s="36" t="s">
        <v>49</v>
      </c>
      <c r="F113" s="40">
        <v>150</v>
      </c>
      <c r="G113" s="38">
        <v>5.4</v>
      </c>
      <c r="H113" s="38">
        <v>4.9000000000000004</v>
      </c>
      <c r="I113" s="38">
        <v>27.9</v>
      </c>
      <c r="J113" s="39">
        <v>178</v>
      </c>
      <c r="K113" s="40">
        <v>309</v>
      </c>
      <c r="L113" s="54"/>
    </row>
    <row r="114" spans="1:12" ht="15" x14ac:dyDescent="0.25">
      <c r="A114" s="34"/>
      <c r="B114" s="34"/>
      <c r="C114" s="35"/>
      <c r="D114" s="61" t="s">
        <v>33</v>
      </c>
      <c r="E114" s="36" t="s">
        <v>44</v>
      </c>
      <c r="F114" s="37">
        <v>200</v>
      </c>
      <c r="G114" s="38">
        <v>1</v>
      </c>
      <c r="H114" s="38">
        <v>0</v>
      </c>
      <c r="I114" s="38">
        <v>13.2</v>
      </c>
      <c r="J114" s="39">
        <v>86</v>
      </c>
      <c r="K114" s="40">
        <v>348</v>
      </c>
      <c r="L114" s="54"/>
    </row>
    <row r="115" spans="1:12" ht="15.75" customHeight="1" x14ac:dyDescent="0.25">
      <c r="A115" s="34"/>
      <c r="B115" s="34"/>
      <c r="C115" s="35"/>
      <c r="D115" s="61" t="s">
        <v>34</v>
      </c>
      <c r="E115" s="36" t="s">
        <v>130</v>
      </c>
      <c r="F115" s="37">
        <v>15</v>
      </c>
      <c r="G115" s="38">
        <v>1.2</v>
      </c>
      <c r="H115" s="38">
        <v>0.3</v>
      </c>
      <c r="I115" s="38">
        <v>8.6</v>
      </c>
      <c r="J115" s="39">
        <v>42</v>
      </c>
      <c r="K115" s="40"/>
      <c r="L115" s="54"/>
    </row>
    <row r="116" spans="1:12" ht="15" x14ac:dyDescent="0.25">
      <c r="A116" s="34"/>
      <c r="B116" s="34"/>
      <c r="C116" s="35"/>
      <c r="D116" s="61" t="s">
        <v>35</v>
      </c>
      <c r="E116" s="36" t="s">
        <v>70</v>
      </c>
      <c r="F116" s="40">
        <v>25</v>
      </c>
      <c r="G116" s="38">
        <v>1.8</v>
      </c>
      <c r="H116" s="38">
        <v>0.3</v>
      </c>
      <c r="I116" s="38">
        <v>10.8</v>
      </c>
      <c r="J116" s="39">
        <v>53</v>
      </c>
      <c r="K116" s="40"/>
      <c r="L116" s="54"/>
    </row>
    <row r="117" spans="1:12" ht="15" x14ac:dyDescent="0.25">
      <c r="A117" s="34"/>
      <c r="B117" s="34"/>
      <c r="C117" s="35"/>
      <c r="D117" s="61"/>
      <c r="E117" s="36"/>
      <c r="F117" s="40"/>
      <c r="G117" s="38"/>
      <c r="H117" s="38"/>
      <c r="I117" s="38"/>
      <c r="J117" s="39"/>
      <c r="K117" s="40"/>
      <c r="L117" s="54"/>
    </row>
    <row r="118" spans="1:12" ht="15" x14ac:dyDescent="0.25">
      <c r="A118" s="34"/>
      <c r="B118" s="34"/>
      <c r="C118" s="35"/>
      <c r="D118" s="1"/>
      <c r="E118" s="41"/>
      <c r="F118" s="42">
        <f>SUM(F110:F116)</f>
        <v>810</v>
      </c>
      <c r="G118" s="43">
        <f>SUM(G110:G116)</f>
        <v>25.3</v>
      </c>
      <c r="H118" s="43">
        <f>SUM(H110:H116)</f>
        <v>19.200000000000003</v>
      </c>
      <c r="I118" s="43">
        <f>SUM(I110:I116)</f>
        <v>79.899999999999991</v>
      </c>
      <c r="J118" s="49">
        <f>SUM(J110:J116)</f>
        <v>633</v>
      </c>
      <c r="K118" s="42"/>
      <c r="L118" s="55">
        <v>109.6</v>
      </c>
    </row>
    <row r="119" spans="1:12" ht="15" x14ac:dyDescent="0.2">
      <c r="A119" s="44">
        <f>A104</f>
        <v>2</v>
      </c>
      <c r="B119" s="44">
        <f>B104</f>
        <v>2</v>
      </c>
      <c r="C119" s="74" t="s">
        <v>36</v>
      </c>
      <c r="D119" s="75"/>
      <c r="E119" s="45"/>
      <c r="F119" s="46">
        <f>F109+F118</f>
        <v>1345</v>
      </c>
      <c r="G119" s="47">
        <f>G109+G118</f>
        <v>52.9</v>
      </c>
      <c r="H119" s="47">
        <f>H109+H118</f>
        <v>46.2</v>
      </c>
      <c r="I119" s="47">
        <f>I109+I118</f>
        <v>150.69999999999999</v>
      </c>
      <c r="J119" s="48">
        <f>J109+J118</f>
        <v>1267</v>
      </c>
      <c r="K119" s="46"/>
      <c r="L119" s="56">
        <f>L109+L118</f>
        <v>200.93</v>
      </c>
    </row>
    <row r="120" spans="1:12" ht="15" x14ac:dyDescent="0.25">
      <c r="A120" s="34">
        <v>2</v>
      </c>
      <c r="B120" s="34">
        <v>3</v>
      </c>
      <c r="C120" s="35" t="s">
        <v>23</v>
      </c>
      <c r="D120" s="61" t="s">
        <v>29</v>
      </c>
      <c r="E120" s="36" t="s">
        <v>111</v>
      </c>
      <c r="F120" s="37">
        <v>60</v>
      </c>
      <c r="G120" s="38">
        <v>0.5</v>
      </c>
      <c r="H120" s="38">
        <v>0</v>
      </c>
      <c r="I120" s="38">
        <v>1.5</v>
      </c>
      <c r="J120" s="39">
        <v>8</v>
      </c>
      <c r="K120" s="50">
        <v>71</v>
      </c>
      <c r="L120" s="54"/>
    </row>
    <row r="121" spans="1:12" ht="15" x14ac:dyDescent="0.25">
      <c r="A121" s="34"/>
      <c r="B121" s="34"/>
      <c r="C121" s="35"/>
      <c r="D121" s="61" t="s">
        <v>24</v>
      </c>
      <c r="E121" s="36" t="s">
        <v>64</v>
      </c>
      <c r="F121" s="37">
        <v>200</v>
      </c>
      <c r="G121" s="38">
        <v>14.4</v>
      </c>
      <c r="H121" s="38">
        <v>10.9</v>
      </c>
      <c r="I121" s="38">
        <v>17</v>
      </c>
      <c r="J121" s="39">
        <v>224</v>
      </c>
      <c r="K121" s="50" t="s">
        <v>103</v>
      </c>
      <c r="L121" s="54"/>
    </row>
    <row r="122" spans="1:12" ht="15" x14ac:dyDescent="0.25">
      <c r="A122" s="34"/>
      <c r="B122" s="34"/>
      <c r="C122" s="35"/>
      <c r="D122" s="61" t="s">
        <v>25</v>
      </c>
      <c r="E122" s="36" t="s">
        <v>39</v>
      </c>
      <c r="F122" s="37">
        <v>200</v>
      </c>
      <c r="G122" s="38">
        <v>2.7</v>
      </c>
      <c r="H122" s="38">
        <v>1.9</v>
      </c>
      <c r="I122" s="38">
        <v>22.5</v>
      </c>
      <c r="J122" s="39">
        <v>118</v>
      </c>
      <c r="K122" s="40" t="s">
        <v>89</v>
      </c>
      <c r="L122" s="54"/>
    </row>
    <row r="123" spans="1:12" ht="15" x14ac:dyDescent="0.25">
      <c r="A123" s="34"/>
      <c r="B123" s="34"/>
      <c r="C123" s="35"/>
      <c r="D123" s="61" t="s">
        <v>34</v>
      </c>
      <c r="E123" s="36" t="s">
        <v>129</v>
      </c>
      <c r="F123" s="37">
        <v>40</v>
      </c>
      <c r="G123" s="38">
        <v>2.5</v>
      </c>
      <c r="H123" s="38">
        <v>7.9</v>
      </c>
      <c r="I123" s="38">
        <v>17.3</v>
      </c>
      <c r="J123" s="39">
        <v>150</v>
      </c>
      <c r="K123" s="50"/>
      <c r="L123" s="54"/>
    </row>
    <row r="124" spans="1:12" ht="15" x14ac:dyDescent="0.25">
      <c r="A124" s="34"/>
      <c r="B124" s="34"/>
      <c r="C124" s="35"/>
      <c r="D124" s="64"/>
      <c r="E124" s="36"/>
      <c r="F124" s="40"/>
      <c r="G124" s="38"/>
      <c r="H124" s="38"/>
      <c r="I124" s="38"/>
      <c r="J124" s="39"/>
      <c r="K124" s="40"/>
      <c r="L124" s="54"/>
    </row>
    <row r="125" spans="1:12" ht="15" x14ac:dyDescent="0.25">
      <c r="A125" s="34"/>
      <c r="B125" s="34"/>
      <c r="C125" s="35"/>
      <c r="D125" s="63" t="s">
        <v>27</v>
      </c>
      <c r="E125" s="41"/>
      <c r="F125" s="42">
        <f>SUM(F120:F124)</f>
        <v>500</v>
      </c>
      <c r="G125" s="43">
        <f>SUM(G120:G124)</f>
        <v>20.100000000000001</v>
      </c>
      <c r="H125" s="43">
        <f>SUM(H120:H124)</f>
        <v>20.700000000000003</v>
      </c>
      <c r="I125" s="43">
        <f>SUM(I120:I124)</f>
        <v>58.3</v>
      </c>
      <c r="J125" s="49">
        <f>SUM(J120:J124)</f>
        <v>500</v>
      </c>
      <c r="K125" s="42"/>
      <c r="L125" s="55">
        <v>91.33</v>
      </c>
    </row>
    <row r="126" spans="1:12" ht="15" x14ac:dyDescent="0.25">
      <c r="A126" s="34">
        <v>2</v>
      </c>
      <c r="B126" s="34">
        <v>3</v>
      </c>
      <c r="C126" s="35" t="s">
        <v>28</v>
      </c>
      <c r="D126" s="61" t="s">
        <v>29</v>
      </c>
      <c r="E126" s="36" t="s">
        <v>110</v>
      </c>
      <c r="F126" s="37">
        <v>70</v>
      </c>
      <c r="G126" s="38">
        <v>0.8</v>
      </c>
      <c r="H126" s="38">
        <v>0.14000000000000001</v>
      </c>
      <c r="I126" s="38">
        <v>2.7</v>
      </c>
      <c r="J126" s="39">
        <v>15</v>
      </c>
      <c r="K126" s="40">
        <v>71</v>
      </c>
      <c r="L126" s="54"/>
    </row>
    <row r="127" spans="1:12" ht="15" x14ac:dyDescent="0.25">
      <c r="A127" s="34"/>
      <c r="B127" s="34"/>
      <c r="C127" s="35"/>
      <c r="D127" s="61" t="s">
        <v>30</v>
      </c>
      <c r="E127" s="36" t="s">
        <v>79</v>
      </c>
      <c r="F127" s="37">
        <v>265</v>
      </c>
      <c r="G127" s="38">
        <v>4.7</v>
      </c>
      <c r="H127" s="38">
        <v>6.9</v>
      </c>
      <c r="I127" s="38">
        <v>10.1</v>
      </c>
      <c r="J127" s="39">
        <v>121</v>
      </c>
      <c r="K127" s="40" t="s">
        <v>80</v>
      </c>
      <c r="L127" s="54"/>
    </row>
    <row r="128" spans="1:12" ht="15" x14ac:dyDescent="0.25">
      <c r="A128" s="34"/>
      <c r="B128" s="34"/>
      <c r="C128" s="35"/>
      <c r="D128" s="61" t="s">
        <v>31</v>
      </c>
      <c r="E128" s="36" t="s">
        <v>94</v>
      </c>
      <c r="F128" s="37">
        <v>100</v>
      </c>
      <c r="G128" s="38">
        <v>16.5</v>
      </c>
      <c r="H128" s="38">
        <v>17.100000000000001</v>
      </c>
      <c r="I128" s="38">
        <v>9.3000000000000007</v>
      </c>
      <c r="J128" s="39">
        <v>257</v>
      </c>
      <c r="K128" s="40" t="s">
        <v>133</v>
      </c>
      <c r="L128" s="54"/>
    </row>
    <row r="129" spans="1:13" ht="15" x14ac:dyDescent="0.25">
      <c r="A129" s="34"/>
      <c r="B129" s="34"/>
      <c r="C129" s="35"/>
      <c r="D129" s="61" t="s">
        <v>32</v>
      </c>
      <c r="E129" s="36" t="s">
        <v>43</v>
      </c>
      <c r="F129" s="37">
        <v>150</v>
      </c>
      <c r="G129" s="38">
        <v>8.5</v>
      </c>
      <c r="H129" s="38">
        <v>7.3</v>
      </c>
      <c r="I129" s="38">
        <v>36.6</v>
      </c>
      <c r="J129" s="39">
        <v>246</v>
      </c>
      <c r="K129" s="40">
        <v>302</v>
      </c>
      <c r="L129" s="54"/>
    </row>
    <row r="130" spans="1:13" ht="15" x14ac:dyDescent="0.25">
      <c r="A130" s="34"/>
      <c r="B130" s="34"/>
      <c r="C130" s="35"/>
      <c r="D130" s="61" t="s">
        <v>33</v>
      </c>
      <c r="E130" s="36" t="s">
        <v>60</v>
      </c>
      <c r="F130" s="37">
        <v>200</v>
      </c>
      <c r="G130" s="38">
        <v>0.7</v>
      </c>
      <c r="H130" s="38">
        <v>0.3</v>
      </c>
      <c r="I130" s="38">
        <v>24.6</v>
      </c>
      <c r="J130" s="39">
        <v>104</v>
      </c>
      <c r="K130" s="40">
        <v>388</v>
      </c>
      <c r="L130" s="54"/>
    </row>
    <row r="131" spans="1:13" ht="15" x14ac:dyDescent="0.25">
      <c r="A131" s="34"/>
      <c r="B131" s="34"/>
      <c r="C131" s="35"/>
      <c r="D131" s="61" t="s">
        <v>34</v>
      </c>
      <c r="E131" s="36" t="s">
        <v>130</v>
      </c>
      <c r="F131" s="40">
        <v>20</v>
      </c>
      <c r="G131" s="38">
        <v>1.4</v>
      </c>
      <c r="H131" s="38">
        <v>0.5</v>
      </c>
      <c r="I131" s="38">
        <v>10</v>
      </c>
      <c r="J131" s="39">
        <v>48</v>
      </c>
      <c r="K131" s="40"/>
      <c r="L131" s="54"/>
    </row>
    <row r="132" spans="1:13" ht="15" x14ac:dyDescent="0.25">
      <c r="A132" s="34"/>
      <c r="B132" s="34"/>
      <c r="C132" s="35"/>
      <c r="D132" s="61" t="s">
        <v>35</v>
      </c>
      <c r="E132" s="36" t="s">
        <v>70</v>
      </c>
      <c r="F132" s="40">
        <v>25</v>
      </c>
      <c r="G132" s="38">
        <v>1.8</v>
      </c>
      <c r="H132" s="38">
        <v>0.3</v>
      </c>
      <c r="I132" s="38">
        <v>10.8</v>
      </c>
      <c r="J132" s="39">
        <v>53</v>
      </c>
      <c r="K132" s="40"/>
      <c r="L132" s="54"/>
    </row>
    <row r="133" spans="1:13" ht="15" x14ac:dyDescent="0.25">
      <c r="A133" s="34"/>
      <c r="B133" s="34"/>
      <c r="C133" s="35"/>
      <c r="D133" s="64"/>
      <c r="E133" s="36"/>
      <c r="F133" s="40"/>
      <c r="G133" s="38"/>
      <c r="H133" s="38"/>
      <c r="I133" s="38"/>
      <c r="J133" s="39"/>
      <c r="K133" s="40"/>
      <c r="L133" s="54"/>
    </row>
    <row r="134" spans="1:13" ht="15" x14ac:dyDescent="0.25">
      <c r="A134" s="34"/>
      <c r="B134" s="34"/>
      <c r="C134" s="35"/>
      <c r="D134" s="63" t="s">
        <v>27</v>
      </c>
      <c r="E134" s="41"/>
      <c r="F134" s="42">
        <f>SUM(F126:F133)</f>
        <v>830</v>
      </c>
      <c r="G134" s="43">
        <f>SUM(G126:G133)</f>
        <v>34.4</v>
      </c>
      <c r="H134" s="43">
        <f>SUM(H126:H133)</f>
        <v>32.54</v>
      </c>
      <c r="I134" s="43">
        <f>SUM(I126:I133)</f>
        <v>104.10000000000001</v>
      </c>
      <c r="J134" s="49">
        <f>SUM(J126:J133)</f>
        <v>844</v>
      </c>
      <c r="K134" s="42"/>
      <c r="L134" s="55">
        <v>109.6</v>
      </c>
    </row>
    <row r="135" spans="1:13" ht="15" x14ac:dyDescent="0.2">
      <c r="A135" s="44">
        <v>2</v>
      </c>
      <c r="B135" s="44">
        <v>3</v>
      </c>
      <c r="C135" s="74" t="s">
        <v>36</v>
      </c>
      <c r="D135" s="75"/>
      <c r="E135" s="45"/>
      <c r="F135" s="46">
        <f>F125+F134</f>
        <v>1330</v>
      </c>
      <c r="G135" s="47">
        <f>G125+G134</f>
        <v>54.5</v>
      </c>
      <c r="H135" s="47">
        <f>H125+H134</f>
        <v>53.24</v>
      </c>
      <c r="I135" s="47">
        <f>I125+I134</f>
        <v>162.4</v>
      </c>
      <c r="J135" s="48">
        <f>J125+J134</f>
        <v>1344</v>
      </c>
      <c r="K135" s="46"/>
      <c r="L135" s="56">
        <f>L125+L134</f>
        <v>200.93</v>
      </c>
    </row>
    <row r="136" spans="1:13" ht="15" x14ac:dyDescent="0.25">
      <c r="A136" s="34">
        <v>2</v>
      </c>
      <c r="B136" s="34">
        <v>4</v>
      </c>
      <c r="C136" s="35" t="s">
        <v>23</v>
      </c>
      <c r="D136" s="61" t="s">
        <v>24</v>
      </c>
      <c r="E136" s="36" t="s">
        <v>134</v>
      </c>
      <c r="F136" s="37">
        <v>205</v>
      </c>
      <c r="G136" s="38">
        <v>5.4</v>
      </c>
      <c r="H136" s="38">
        <v>7</v>
      </c>
      <c r="I136" s="38">
        <v>30.4</v>
      </c>
      <c r="J136" s="39">
        <v>207</v>
      </c>
      <c r="K136" s="40" t="s">
        <v>135</v>
      </c>
      <c r="L136" s="54"/>
    </row>
    <row r="137" spans="1:13" ht="15" x14ac:dyDescent="0.25">
      <c r="A137" s="34"/>
      <c r="B137" s="34"/>
      <c r="C137" s="35"/>
      <c r="D137" s="61" t="s">
        <v>25</v>
      </c>
      <c r="E137" s="36" t="s">
        <v>45</v>
      </c>
      <c r="F137" s="37">
        <v>200</v>
      </c>
      <c r="G137" s="38">
        <v>3.6</v>
      </c>
      <c r="H137" s="38">
        <v>3</v>
      </c>
      <c r="I137" s="38">
        <v>20.8</v>
      </c>
      <c r="J137" s="39">
        <v>124</v>
      </c>
      <c r="K137" s="40">
        <v>382</v>
      </c>
      <c r="L137" s="54"/>
      <c r="M137" s="1">
        <v>0</v>
      </c>
    </row>
    <row r="138" spans="1:13" ht="15" x14ac:dyDescent="0.25">
      <c r="A138" s="34"/>
      <c r="B138" s="34"/>
      <c r="C138" s="35"/>
      <c r="D138" s="61" t="s">
        <v>34</v>
      </c>
      <c r="E138" s="36" t="s">
        <v>114</v>
      </c>
      <c r="F138" s="37">
        <v>35</v>
      </c>
      <c r="G138" s="38">
        <v>2.1</v>
      </c>
      <c r="H138" s="38">
        <v>7.8</v>
      </c>
      <c r="I138" s="38">
        <v>14.4</v>
      </c>
      <c r="J138" s="39">
        <v>136</v>
      </c>
      <c r="K138" s="40"/>
      <c r="L138" s="54"/>
    </row>
    <row r="139" spans="1:13" ht="15" x14ac:dyDescent="0.25">
      <c r="A139" s="34"/>
      <c r="B139" s="34"/>
      <c r="C139" s="35"/>
      <c r="D139" s="61" t="s">
        <v>98</v>
      </c>
      <c r="E139" s="36" t="s">
        <v>73</v>
      </c>
      <c r="F139" s="37">
        <v>100</v>
      </c>
      <c r="G139" s="38">
        <v>2.8</v>
      </c>
      <c r="H139" s="38">
        <v>3.2</v>
      </c>
      <c r="I139" s="38">
        <v>8</v>
      </c>
      <c r="J139" s="39">
        <v>75</v>
      </c>
      <c r="K139" s="40"/>
      <c r="L139" s="54"/>
    </row>
    <row r="140" spans="1:13" ht="15" x14ac:dyDescent="0.25">
      <c r="A140" s="34"/>
      <c r="B140" s="34"/>
      <c r="C140" s="35"/>
      <c r="D140" s="61"/>
      <c r="E140" s="36"/>
      <c r="F140" s="37"/>
      <c r="G140" s="38"/>
      <c r="H140" s="38"/>
      <c r="I140" s="38"/>
      <c r="J140" s="39"/>
      <c r="K140" s="40"/>
      <c r="L140" s="54"/>
    </row>
    <row r="141" spans="1:13" ht="15" x14ac:dyDescent="0.25">
      <c r="A141" s="34"/>
      <c r="B141" s="34"/>
      <c r="C141" s="35"/>
      <c r="D141" s="63" t="s">
        <v>27</v>
      </c>
      <c r="E141" s="41"/>
      <c r="F141" s="42">
        <f>SUM(F136:F139)</f>
        <v>540</v>
      </c>
      <c r="G141" s="43">
        <f>SUM(G136:G139)</f>
        <v>13.899999999999999</v>
      </c>
      <c r="H141" s="43">
        <f>SUM(H136:H139)</f>
        <v>21</v>
      </c>
      <c r="I141" s="43">
        <f>SUM(I136:I139)</f>
        <v>73.600000000000009</v>
      </c>
      <c r="J141" s="49">
        <f>SUM(J136:J139)</f>
        <v>542</v>
      </c>
      <c r="K141" s="42"/>
      <c r="L141" s="55">
        <v>91.33</v>
      </c>
    </row>
    <row r="142" spans="1:13" ht="15" x14ac:dyDescent="0.25">
      <c r="A142" s="34">
        <f>A136</f>
        <v>2</v>
      </c>
      <c r="B142" s="34">
        <f>B136</f>
        <v>4</v>
      </c>
      <c r="C142" s="35" t="s">
        <v>28</v>
      </c>
      <c r="D142" s="61" t="s">
        <v>30</v>
      </c>
      <c r="E142" s="36" t="s">
        <v>75</v>
      </c>
      <c r="F142" s="40">
        <v>215</v>
      </c>
      <c r="G142" s="38">
        <v>6.1</v>
      </c>
      <c r="H142" s="38">
        <v>6.3</v>
      </c>
      <c r="I142" s="38">
        <v>22.8</v>
      </c>
      <c r="J142" s="39">
        <v>173</v>
      </c>
      <c r="K142" s="40" t="s">
        <v>136</v>
      </c>
      <c r="L142" s="54"/>
    </row>
    <row r="143" spans="1:13" ht="15" x14ac:dyDescent="0.25">
      <c r="A143" s="34"/>
      <c r="B143" s="34"/>
      <c r="C143" s="35"/>
      <c r="D143" s="61" t="s">
        <v>31</v>
      </c>
      <c r="E143" s="36" t="s">
        <v>54</v>
      </c>
      <c r="F143" s="37">
        <v>100</v>
      </c>
      <c r="G143" s="38">
        <v>24</v>
      </c>
      <c r="H143" s="38">
        <v>16.7</v>
      </c>
      <c r="I143" s="38">
        <v>12.4</v>
      </c>
      <c r="J143" s="39">
        <v>296</v>
      </c>
      <c r="K143" s="40" t="s">
        <v>137</v>
      </c>
      <c r="L143" s="54"/>
    </row>
    <row r="144" spans="1:13" ht="15" x14ac:dyDescent="0.25">
      <c r="A144" s="34"/>
      <c r="B144" s="34"/>
      <c r="C144" s="35"/>
      <c r="D144" s="72" t="s">
        <v>32</v>
      </c>
      <c r="E144" s="36" t="s">
        <v>115</v>
      </c>
      <c r="F144" s="37">
        <v>180</v>
      </c>
      <c r="G144" s="38">
        <v>5.7</v>
      </c>
      <c r="H144" s="38">
        <v>5</v>
      </c>
      <c r="I144" s="38">
        <v>29</v>
      </c>
      <c r="J144" s="39">
        <v>184</v>
      </c>
      <c r="K144" s="40"/>
      <c r="L144" s="54"/>
    </row>
    <row r="145" spans="1:12" ht="15" x14ac:dyDescent="0.25">
      <c r="A145" s="34"/>
      <c r="B145" s="34"/>
      <c r="C145" s="35"/>
      <c r="D145" s="61" t="s">
        <v>33</v>
      </c>
      <c r="E145" s="36" t="s">
        <v>44</v>
      </c>
      <c r="F145" s="37">
        <v>200</v>
      </c>
      <c r="G145" s="38">
        <v>1</v>
      </c>
      <c r="H145" s="38">
        <v>0</v>
      </c>
      <c r="I145" s="38">
        <v>13.2</v>
      </c>
      <c r="J145" s="39">
        <v>86</v>
      </c>
      <c r="K145" s="40">
        <v>348</v>
      </c>
      <c r="L145" s="54"/>
    </row>
    <row r="146" spans="1:12" ht="15" x14ac:dyDescent="0.25">
      <c r="A146" s="34"/>
      <c r="B146" s="34"/>
      <c r="C146" s="35"/>
      <c r="D146" s="61" t="s">
        <v>34</v>
      </c>
      <c r="E146" s="36" t="s">
        <v>130</v>
      </c>
      <c r="F146" s="40">
        <v>20</v>
      </c>
      <c r="G146" s="38">
        <v>1.4</v>
      </c>
      <c r="H146" s="38">
        <v>0.5</v>
      </c>
      <c r="I146" s="38">
        <v>10</v>
      </c>
      <c r="J146" s="39">
        <v>48</v>
      </c>
      <c r="K146" s="40"/>
      <c r="L146" s="54"/>
    </row>
    <row r="147" spans="1:12" ht="15" x14ac:dyDescent="0.25">
      <c r="A147" s="34"/>
      <c r="B147" s="34"/>
      <c r="C147" s="35"/>
      <c r="D147" s="61" t="s">
        <v>35</v>
      </c>
      <c r="E147" s="36" t="s">
        <v>70</v>
      </c>
      <c r="F147" s="40">
        <v>25</v>
      </c>
      <c r="G147" s="38">
        <v>1.8</v>
      </c>
      <c r="H147" s="38">
        <v>0.3</v>
      </c>
      <c r="I147" s="38">
        <v>10.8</v>
      </c>
      <c r="J147" s="39">
        <v>53</v>
      </c>
      <c r="K147" s="40"/>
      <c r="L147" s="54"/>
    </row>
    <row r="148" spans="1:12" ht="15" x14ac:dyDescent="0.25">
      <c r="A148" s="34"/>
      <c r="B148" s="34"/>
      <c r="C148" s="35"/>
      <c r="D148" s="61" t="s">
        <v>26</v>
      </c>
      <c r="E148" s="36" t="s">
        <v>38</v>
      </c>
      <c r="F148" s="37">
        <v>130</v>
      </c>
      <c r="G148" s="38">
        <v>0.5</v>
      </c>
      <c r="H148" s="38">
        <v>0.5</v>
      </c>
      <c r="I148" s="38">
        <v>12.7</v>
      </c>
      <c r="J148" s="39">
        <v>58</v>
      </c>
      <c r="K148" s="40">
        <v>338</v>
      </c>
      <c r="L148" s="54"/>
    </row>
    <row r="149" spans="1:12" ht="15" x14ac:dyDescent="0.25">
      <c r="A149" s="34"/>
      <c r="B149" s="34"/>
      <c r="C149" s="35"/>
      <c r="D149" s="61"/>
      <c r="E149" s="36"/>
      <c r="F149" s="37"/>
      <c r="G149" s="38"/>
      <c r="H149" s="38"/>
      <c r="I149" s="38"/>
      <c r="J149" s="39"/>
      <c r="K149" s="40"/>
      <c r="L149" s="54"/>
    </row>
    <row r="150" spans="1:12" ht="15" x14ac:dyDescent="0.25">
      <c r="A150" s="34"/>
      <c r="B150" s="34"/>
      <c r="C150" s="35"/>
      <c r="D150" s="63" t="s">
        <v>27</v>
      </c>
      <c r="E150" s="41"/>
      <c r="F150" s="42">
        <f>SUM(F142:F148)</f>
        <v>870</v>
      </c>
      <c r="G150" s="43">
        <f>SUM(G142:G148)</f>
        <v>40.5</v>
      </c>
      <c r="H150" s="43">
        <f>SUM(H142:H148)</f>
        <v>29.3</v>
      </c>
      <c r="I150" s="43">
        <f>SUM(I142:I148)</f>
        <v>110.9</v>
      </c>
      <c r="J150" s="49">
        <f>SUM(J142:J148)</f>
        <v>898</v>
      </c>
      <c r="K150" s="42"/>
      <c r="L150" s="55">
        <v>109.6</v>
      </c>
    </row>
    <row r="151" spans="1:12" ht="15" x14ac:dyDescent="0.2">
      <c r="A151" s="44">
        <f>A136</f>
        <v>2</v>
      </c>
      <c r="B151" s="44">
        <f>B136</f>
        <v>4</v>
      </c>
      <c r="C151" s="74" t="s">
        <v>36</v>
      </c>
      <c r="D151" s="75"/>
      <c r="E151" s="45"/>
      <c r="F151" s="46">
        <f>F141+F150</f>
        <v>1410</v>
      </c>
      <c r="G151" s="47">
        <f>G141+G150</f>
        <v>54.4</v>
      </c>
      <c r="H151" s="47">
        <f>H141+H150</f>
        <v>50.3</v>
      </c>
      <c r="I151" s="47">
        <f>I141+I150</f>
        <v>184.5</v>
      </c>
      <c r="J151" s="48">
        <f>J141+J150</f>
        <v>1440</v>
      </c>
      <c r="K151" s="46"/>
      <c r="L151" s="56">
        <f>L141+L150</f>
        <v>200.93</v>
      </c>
    </row>
    <row r="152" spans="1:12" ht="15" x14ac:dyDescent="0.25">
      <c r="A152" s="34">
        <v>2</v>
      </c>
      <c r="B152" s="34">
        <v>5</v>
      </c>
      <c r="C152" s="35" t="s">
        <v>23</v>
      </c>
      <c r="D152" s="61" t="s">
        <v>24</v>
      </c>
      <c r="E152" s="36" t="s">
        <v>95</v>
      </c>
      <c r="F152" s="37">
        <v>90</v>
      </c>
      <c r="G152" s="38">
        <v>15</v>
      </c>
      <c r="H152" s="38">
        <v>12.2</v>
      </c>
      <c r="I152" s="38">
        <v>11.9</v>
      </c>
      <c r="J152" s="39">
        <v>219</v>
      </c>
      <c r="K152" s="40" t="s">
        <v>138</v>
      </c>
      <c r="L152" s="54"/>
    </row>
    <row r="153" spans="1:12" ht="15" x14ac:dyDescent="0.25">
      <c r="A153" s="34"/>
      <c r="B153" s="34"/>
      <c r="C153" s="35"/>
      <c r="D153" s="61" t="s">
        <v>32</v>
      </c>
      <c r="E153" s="36" t="s">
        <v>125</v>
      </c>
      <c r="F153" s="37">
        <v>150</v>
      </c>
      <c r="G153" s="38">
        <v>3.7</v>
      </c>
      <c r="H153" s="38">
        <v>6.3</v>
      </c>
      <c r="I153" s="38">
        <v>28.5</v>
      </c>
      <c r="J153" s="39">
        <v>185</v>
      </c>
      <c r="K153" s="40">
        <v>304</v>
      </c>
      <c r="L153" s="54"/>
    </row>
    <row r="154" spans="1:12" ht="15" x14ac:dyDescent="0.25">
      <c r="A154" s="34"/>
      <c r="B154" s="34"/>
      <c r="C154" s="35"/>
      <c r="D154" s="61" t="s">
        <v>26</v>
      </c>
      <c r="E154" s="36" t="s">
        <v>38</v>
      </c>
      <c r="F154" s="37">
        <v>130</v>
      </c>
      <c r="G154" s="38">
        <v>0.5</v>
      </c>
      <c r="H154" s="38">
        <v>0.5</v>
      </c>
      <c r="I154" s="38">
        <v>12.7</v>
      </c>
      <c r="J154" s="39">
        <v>58</v>
      </c>
      <c r="K154" s="40">
        <v>338</v>
      </c>
      <c r="L154" s="54"/>
    </row>
    <row r="155" spans="1:12" ht="15" x14ac:dyDescent="0.25">
      <c r="A155" s="34"/>
      <c r="B155" s="34"/>
      <c r="C155" s="35"/>
      <c r="D155" s="61" t="s">
        <v>25</v>
      </c>
      <c r="E155" s="36" t="s">
        <v>72</v>
      </c>
      <c r="F155" s="37">
        <v>207</v>
      </c>
      <c r="G155" s="38">
        <v>0.30000000000000004</v>
      </c>
      <c r="H155" s="38">
        <v>0.1</v>
      </c>
      <c r="I155" s="38">
        <v>10.3</v>
      </c>
      <c r="J155" s="39">
        <v>43</v>
      </c>
      <c r="K155" s="40">
        <v>377</v>
      </c>
      <c r="L155" s="54"/>
    </row>
    <row r="156" spans="1:12" ht="15" x14ac:dyDescent="0.25">
      <c r="A156" s="34"/>
      <c r="B156" s="34"/>
      <c r="C156" s="35"/>
      <c r="D156" s="61" t="s">
        <v>34</v>
      </c>
      <c r="E156" s="36" t="s">
        <v>132</v>
      </c>
      <c r="F156" s="37">
        <v>45</v>
      </c>
      <c r="G156" s="38">
        <v>2.6</v>
      </c>
      <c r="H156" s="38">
        <v>9.9</v>
      </c>
      <c r="I156" s="38">
        <v>20.5</v>
      </c>
      <c r="J156" s="39">
        <v>182</v>
      </c>
      <c r="K156" s="40"/>
      <c r="L156" s="54"/>
    </row>
    <row r="157" spans="1:12" ht="15" x14ac:dyDescent="0.25">
      <c r="A157" s="34"/>
      <c r="B157" s="34"/>
      <c r="C157" s="35"/>
      <c r="D157" s="61"/>
      <c r="E157" s="36"/>
      <c r="F157" s="37"/>
      <c r="G157" s="38"/>
      <c r="H157" s="38"/>
      <c r="I157" s="38"/>
      <c r="J157" s="39"/>
      <c r="K157" s="40"/>
      <c r="L157" s="54"/>
    </row>
    <row r="158" spans="1:12" ht="15.75" customHeight="1" x14ac:dyDescent="0.25">
      <c r="A158" s="34"/>
      <c r="B158" s="34"/>
      <c r="C158" s="35"/>
      <c r="D158" s="63" t="s">
        <v>27</v>
      </c>
      <c r="E158" s="41"/>
      <c r="F158" s="42">
        <f>SUM(F152:F156)</f>
        <v>622</v>
      </c>
      <c r="G158" s="43">
        <f>SUM(G152:G156)</f>
        <v>22.1</v>
      </c>
      <c r="H158" s="43">
        <f>SUM(H152:H156)</f>
        <v>29</v>
      </c>
      <c r="I158" s="43">
        <f>SUM(I152:I156)</f>
        <v>83.899999999999991</v>
      </c>
      <c r="J158" s="49">
        <f>SUM(J152:J156)</f>
        <v>687</v>
      </c>
      <c r="K158" s="42"/>
      <c r="L158" s="55">
        <v>91.33</v>
      </c>
    </row>
    <row r="159" spans="1:12" ht="15" x14ac:dyDescent="0.25">
      <c r="A159" s="34">
        <v>2</v>
      </c>
      <c r="B159" s="34">
        <v>5</v>
      </c>
      <c r="C159" s="35" t="s">
        <v>28</v>
      </c>
      <c r="D159" s="60" t="s">
        <v>29</v>
      </c>
      <c r="E159" s="36" t="s">
        <v>139</v>
      </c>
      <c r="F159" s="37">
        <v>60</v>
      </c>
      <c r="G159" s="38">
        <v>0.9</v>
      </c>
      <c r="H159" s="38">
        <v>3</v>
      </c>
      <c r="I159" s="38">
        <v>6.8</v>
      </c>
      <c r="J159" s="39">
        <v>59</v>
      </c>
      <c r="K159" s="40" t="s">
        <v>101</v>
      </c>
      <c r="L159" s="54"/>
    </row>
    <row r="160" spans="1:12" ht="15" x14ac:dyDescent="0.25">
      <c r="A160" s="34"/>
      <c r="B160" s="34"/>
      <c r="C160" s="35"/>
      <c r="D160" s="61" t="s">
        <v>30</v>
      </c>
      <c r="E160" s="36" t="s">
        <v>82</v>
      </c>
      <c r="F160" s="37">
        <v>255</v>
      </c>
      <c r="G160" s="38">
        <v>6.8</v>
      </c>
      <c r="H160" s="38">
        <v>6.2</v>
      </c>
      <c r="I160" s="38">
        <v>7</v>
      </c>
      <c r="J160" s="39">
        <v>112</v>
      </c>
      <c r="K160" s="40" t="s">
        <v>84</v>
      </c>
      <c r="L160" s="54"/>
    </row>
    <row r="161" spans="1:12" ht="15" x14ac:dyDescent="0.25">
      <c r="A161" s="34"/>
      <c r="B161" s="34"/>
      <c r="C161" s="35"/>
      <c r="D161" s="61" t="s">
        <v>31</v>
      </c>
      <c r="E161" s="36" t="s">
        <v>83</v>
      </c>
      <c r="F161" s="37">
        <v>200</v>
      </c>
      <c r="G161" s="38">
        <v>14.6</v>
      </c>
      <c r="H161" s="38">
        <v>12.2</v>
      </c>
      <c r="I161" s="38">
        <v>21</v>
      </c>
      <c r="J161" s="39">
        <v>252</v>
      </c>
      <c r="K161" s="40">
        <v>284</v>
      </c>
      <c r="L161" s="54"/>
    </row>
    <row r="162" spans="1:12" ht="15" x14ac:dyDescent="0.25">
      <c r="A162" s="34"/>
      <c r="B162" s="34"/>
      <c r="C162" s="35"/>
      <c r="D162" s="61" t="s">
        <v>33</v>
      </c>
      <c r="E162" s="36" t="s">
        <v>81</v>
      </c>
      <c r="F162" s="37">
        <v>200</v>
      </c>
      <c r="G162" s="38">
        <v>0.2</v>
      </c>
      <c r="H162" s="38">
        <v>0.1</v>
      </c>
      <c r="I162" s="38">
        <v>12</v>
      </c>
      <c r="J162" s="39">
        <v>49</v>
      </c>
      <c r="K162" s="40" t="s">
        <v>93</v>
      </c>
      <c r="L162" s="54"/>
    </row>
    <row r="163" spans="1:12" ht="15" x14ac:dyDescent="0.25">
      <c r="A163" s="34"/>
      <c r="B163" s="34"/>
      <c r="C163" s="35"/>
      <c r="D163" s="61" t="s">
        <v>35</v>
      </c>
      <c r="E163" s="36" t="s">
        <v>70</v>
      </c>
      <c r="F163" s="40">
        <v>25</v>
      </c>
      <c r="G163" s="38">
        <v>1.8</v>
      </c>
      <c r="H163" s="38">
        <v>0.3</v>
      </c>
      <c r="I163" s="38">
        <v>10.8</v>
      </c>
      <c r="J163" s="39">
        <v>53</v>
      </c>
      <c r="K163" s="40"/>
      <c r="L163" s="54"/>
    </row>
    <row r="164" spans="1:12" ht="15" x14ac:dyDescent="0.25">
      <c r="A164" s="34"/>
      <c r="B164" s="34"/>
      <c r="C164" s="35"/>
      <c r="D164" s="61" t="s">
        <v>34</v>
      </c>
      <c r="E164" s="36" t="s">
        <v>130</v>
      </c>
      <c r="F164" s="40">
        <v>20</v>
      </c>
      <c r="G164" s="38">
        <v>1.4</v>
      </c>
      <c r="H164" s="38">
        <v>0.5</v>
      </c>
      <c r="I164" s="38">
        <v>10</v>
      </c>
      <c r="J164" s="39">
        <v>48</v>
      </c>
      <c r="K164" s="40"/>
      <c r="L164" s="54"/>
    </row>
    <row r="165" spans="1:12" ht="15" x14ac:dyDescent="0.25">
      <c r="A165" s="34"/>
      <c r="B165" s="34"/>
      <c r="C165" s="35"/>
      <c r="D165" s="1"/>
      <c r="E165" s="36"/>
      <c r="F165" s="37"/>
      <c r="G165" s="38"/>
      <c r="H165" s="38"/>
      <c r="I165" s="38"/>
      <c r="J165" s="39"/>
      <c r="K165" s="40"/>
      <c r="L165" s="54"/>
    </row>
    <row r="166" spans="1:12" ht="15" x14ac:dyDescent="0.25">
      <c r="A166" s="34"/>
      <c r="B166" s="34"/>
      <c r="C166" s="35"/>
      <c r="D166" s="63" t="s">
        <v>27</v>
      </c>
      <c r="E166" s="41"/>
      <c r="F166" s="42">
        <f>SUM(F159:F165)</f>
        <v>760</v>
      </c>
      <c r="G166" s="42">
        <f t="shared" ref="G166:J166" si="1">SUM(G159:G165)</f>
        <v>25.7</v>
      </c>
      <c r="H166" s="42">
        <f t="shared" si="1"/>
        <v>22.3</v>
      </c>
      <c r="I166" s="42">
        <f t="shared" si="1"/>
        <v>67.599999999999994</v>
      </c>
      <c r="J166" s="42">
        <f t="shared" si="1"/>
        <v>573</v>
      </c>
      <c r="K166" s="42"/>
      <c r="L166" s="55">
        <v>109.6</v>
      </c>
    </row>
    <row r="167" spans="1:12" ht="15" x14ac:dyDescent="0.2">
      <c r="A167" s="44">
        <v>2</v>
      </c>
      <c r="B167" s="44">
        <v>5</v>
      </c>
      <c r="C167" s="74" t="s">
        <v>36</v>
      </c>
      <c r="D167" s="75"/>
      <c r="E167" s="45"/>
      <c r="F167" s="46">
        <f>F158+F166</f>
        <v>1382</v>
      </c>
      <c r="G167" s="47">
        <f>G158+G166</f>
        <v>47.8</v>
      </c>
      <c r="H167" s="47">
        <f>H158+H166</f>
        <v>51.3</v>
      </c>
      <c r="I167" s="47">
        <f>I158+I166</f>
        <v>151.5</v>
      </c>
      <c r="J167" s="48">
        <f>J158+J166</f>
        <v>1260</v>
      </c>
      <c r="K167" s="46"/>
      <c r="L167" s="56">
        <f>L158+L166</f>
        <v>200.93</v>
      </c>
    </row>
    <row r="168" spans="1:12" ht="15" x14ac:dyDescent="0.25">
      <c r="A168" s="34">
        <v>3</v>
      </c>
      <c r="B168" s="34">
        <v>1</v>
      </c>
      <c r="C168" s="35" t="s">
        <v>23</v>
      </c>
      <c r="D168" s="61" t="s">
        <v>24</v>
      </c>
      <c r="E168" s="36" t="s">
        <v>96</v>
      </c>
      <c r="F168" s="37">
        <v>175</v>
      </c>
      <c r="G168" s="38">
        <v>25.4</v>
      </c>
      <c r="H168" s="38">
        <v>19.7</v>
      </c>
      <c r="I168" s="38">
        <v>35.799999999999997</v>
      </c>
      <c r="J168" s="39">
        <v>422</v>
      </c>
      <c r="K168" s="50">
        <v>223</v>
      </c>
      <c r="L168" s="54"/>
    </row>
    <row r="169" spans="1:12" ht="15" x14ac:dyDescent="0.25">
      <c r="A169" s="34"/>
      <c r="B169" s="34"/>
      <c r="C169" s="35"/>
      <c r="D169" s="61" t="s">
        <v>25</v>
      </c>
      <c r="E169" s="36" t="s">
        <v>50</v>
      </c>
      <c r="F169" s="37">
        <v>200</v>
      </c>
      <c r="G169" s="37">
        <v>0.2</v>
      </c>
      <c r="H169" s="38">
        <v>0.1</v>
      </c>
      <c r="I169" s="38">
        <v>10.1</v>
      </c>
      <c r="J169" s="39">
        <v>41</v>
      </c>
      <c r="K169" s="50">
        <v>376</v>
      </c>
      <c r="L169" s="54"/>
    </row>
    <row r="170" spans="1:12" ht="25.5" x14ac:dyDescent="0.25">
      <c r="A170" s="34"/>
      <c r="B170" s="34"/>
      <c r="C170" s="35"/>
      <c r="D170" s="61" t="s">
        <v>34</v>
      </c>
      <c r="E170" s="36" t="s">
        <v>113</v>
      </c>
      <c r="F170" s="37">
        <v>40</v>
      </c>
      <c r="G170" s="38">
        <v>2.1</v>
      </c>
      <c r="H170" s="38">
        <v>6.7</v>
      </c>
      <c r="I170" s="38">
        <v>16.5</v>
      </c>
      <c r="J170" s="39">
        <v>135</v>
      </c>
      <c r="K170" s="50"/>
      <c r="L170" s="54"/>
    </row>
    <row r="171" spans="1:12" ht="15" x14ac:dyDescent="0.25">
      <c r="A171" s="34"/>
      <c r="B171" s="34"/>
      <c r="C171" s="35"/>
      <c r="D171" s="61" t="s">
        <v>26</v>
      </c>
      <c r="E171" s="36" t="s">
        <v>38</v>
      </c>
      <c r="F171" s="37">
        <v>130</v>
      </c>
      <c r="G171" s="38">
        <v>0.5</v>
      </c>
      <c r="H171" s="38">
        <v>0.5</v>
      </c>
      <c r="I171" s="38">
        <v>12.7</v>
      </c>
      <c r="J171" s="39">
        <v>58</v>
      </c>
      <c r="K171" s="50">
        <v>338</v>
      </c>
      <c r="L171" s="54"/>
    </row>
    <row r="172" spans="1:12" ht="15" x14ac:dyDescent="0.25">
      <c r="A172" s="34"/>
      <c r="B172" s="34"/>
      <c r="C172" s="35"/>
      <c r="D172" s="61"/>
      <c r="E172" s="36"/>
      <c r="F172" s="37"/>
      <c r="G172" s="38"/>
      <c r="H172" s="38"/>
      <c r="I172" s="38"/>
      <c r="J172" s="39"/>
      <c r="K172" s="50"/>
      <c r="L172" s="54"/>
    </row>
    <row r="173" spans="1:12" ht="15" x14ac:dyDescent="0.25">
      <c r="A173" s="34"/>
      <c r="B173" s="34"/>
      <c r="C173" s="35"/>
      <c r="D173" s="63" t="s">
        <v>27</v>
      </c>
      <c r="E173" s="41"/>
      <c r="F173" s="42">
        <f>SUM(F168:F171)</f>
        <v>545</v>
      </c>
      <c r="G173" s="43">
        <f>SUM(G168:G171)</f>
        <v>28.2</v>
      </c>
      <c r="H173" s="43">
        <f>SUM(H168:H171)</f>
        <v>27</v>
      </c>
      <c r="I173" s="43">
        <f>SUM(I168:I171)</f>
        <v>75.099999999999994</v>
      </c>
      <c r="J173" s="49">
        <f>SUM(J168:J171)</f>
        <v>656</v>
      </c>
      <c r="K173" s="42"/>
      <c r="L173" s="55">
        <v>91.33</v>
      </c>
    </row>
    <row r="174" spans="1:12" ht="15" x14ac:dyDescent="0.25">
      <c r="A174" s="34">
        <f>A168</f>
        <v>3</v>
      </c>
      <c r="B174" s="34">
        <f>B168</f>
        <v>1</v>
      </c>
      <c r="C174" s="35" t="s">
        <v>28</v>
      </c>
      <c r="D174" s="61" t="s">
        <v>29</v>
      </c>
      <c r="E174" s="36" t="s">
        <v>110</v>
      </c>
      <c r="F174" s="37">
        <v>60</v>
      </c>
      <c r="G174" s="38">
        <v>0.7</v>
      </c>
      <c r="H174" s="38">
        <v>0.1</v>
      </c>
      <c r="I174" s="38">
        <v>2.2999999999999998</v>
      </c>
      <c r="J174" s="39">
        <v>13</v>
      </c>
      <c r="K174" s="40">
        <v>71</v>
      </c>
      <c r="L174" s="54"/>
    </row>
    <row r="175" spans="1:12" ht="15" x14ac:dyDescent="0.25">
      <c r="A175" s="34"/>
      <c r="B175" s="34"/>
      <c r="C175" s="35"/>
      <c r="D175" s="61" t="s">
        <v>30</v>
      </c>
      <c r="E175" s="36" t="s">
        <v>41</v>
      </c>
      <c r="F175" s="37">
        <v>260</v>
      </c>
      <c r="G175" s="38">
        <v>4.8</v>
      </c>
      <c r="H175" s="38">
        <v>4</v>
      </c>
      <c r="I175" s="38">
        <v>14</v>
      </c>
      <c r="J175" s="39">
        <v>111</v>
      </c>
      <c r="K175" s="40">
        <v>112</v>
      </c>
      <c r="L175" s="54"/>
    </row>
    <row r="176" spans="1:12" ht="15" x14ac:dyDescent="0.25">
      <c r="A176" s="34"/>
      <c r="B176" s="34"/>
      <c r="C176" s="35"/>
      <c r="D176" s="61" t="s">
        <v>31</v>
      </c>
      <c r="E176" s="36" t="s">
        <v>120</v>
      </c>
      <c r="F176" s="37">
        <v>200</v>
      </c>
      <c r="G176" s="38">
        <v>11.7</v>
      </c>
      <c r="H176" s="38">
        <v>13</v>
      </c>
      <c r="I176" s="38">
        <v>20.9</v>
      </c>
      <c r="J176" s="39">
        <v>248</v>
      </c>
      <c r="K176" s="40">
        <v>438</v>
      </c>
      <c r="L176" s="54"/>
    </row>
    <row r="177" spans="1:12" ht="15" x14ac:dyDescent="0.25">
      <c r="A177" s="34"/>
      <c r="B177" s="34"/>
      <c r="C177" s="35"/>
      <c r="D177" s="61" t="s">
        <v>33</v>
      </c>
      <c r="E177" s="36" t="s">
        <v>44</v>
      </c>
      <c r="F177" s="37">
        <v>200</v>
      </c>
      <c r="G177" s="38">
        <v>1</v>
      </c>
      <c r="H177" s="38">
        <v>0</v>
      </c>
      <c r="I177" s="38">
        <v>13.2</v>
      </c>
      <c r="J177" s="39">
        <v>86</v>
      </c>
      <c r="K177" s="40">
        <v>348</v>
      </c>
      <c r="L177" s="54"/>
    </row>
    <row r="178" spans="1:12" ht="15" x14ac:dyDescent="0.25">
      <c r="A178" s="34"/>
      <c r="B178" s="34"/>
      <c r="C178" s="35"/>
      <c r="D178" s="61" t="s">
        <v>34</v>
      </c>
      <c r="E178" s="36" t="s">
        <v>40</v>
      </c>
      <c r="F178" s="37">
        <v>25</v>
      </c>
      <c r="G178" s="38">
        <v>2</v>
      </c>
      <c r="H178" s="38">
        <v>0.5</v>
      </c>
      <c r="I178" s="38">
        <v>14.3</v>
      </c>
      <c r="J178" s="39">
        <v>70</v>
      </c>
      <c r="K178" s="40"/>
      <c r="L178" s="54"/>
    </row>
    <row r="179" spans="1:12" ht="15" x14ac:dyDescent="0.25">
      <c r="A179" s="34"/>
      <c r="B179" s="34"/>
      <c r="C179" s="35"/>
      <c r="D179" s="61" t="s">
        <v>35</v>
      </c>
      <c r="E179" s="36" t="s">
        <v>70</v>
      </c>
      <c r="F179" s="37">
        <v>25</v>
      </c>
      <c r="G179" s="38">
        <v>1.8</v>
      </c>
      <c r="H179" s="38">
        <v>0.3</v>
      </c>
      <c r="I179" s="38">
        <v>10.8</v>
      </c>
      <c r="J179" s="39">
        <v>53</v>
      </c>
      <c r="K179" s="40"/>
      <c r="L179" s="54"/>
    </row>
    <row r="180" spans="1:12" ht="15" x14ac:dyDescent="0.25">
      <c r="A180" s="34"/>
      <c r="B180" s="34"/>
      <c r="C180" s="35"/>
      <c r="D180" s="1"/>
      <c r="E180" s="36"/>
      <c r="F180" s="37"/>
      <c r="G180" s="38"/>
      <c r="H180" s="38"/>
      <c r="I180" s="38"/>
      <c r="J180" s="39"/>
      <c r="K180" s="40"/>
      <c r="L180" s="54"/>
    </row>
    <row r="181" spans="1:12" ht="15" x14ac:dyDescent="0.25">
      <c r="A181" s="34"/>
      <c r="B181" s="34"/>
      <c r="C181" s="35"/>
      <c r="D181" s="63" t="s">
        <v>27</v>
      </c>
      <c r="E181" s="41"/>
      <c r="F181" s="42">
        <f>SUM(F174:F179)</f>
        <v>770</v>
      </c>
      <c r="G181" s="43">
        <f>SUM(G174:G179)</f>
        <v>22</v>
      </c>
      <c r="H181" s="43">
        <f>SUM(H174:H179)</f>
        <v>17.900000000000002</v>
      </c>
      <c r="I181" s="43">
        <f>SUM(I174:I179)</f>
        <v>75.5</v>
      </c>
      <c r="J181" s="49">
        <f>SUM(J174:J179)</f>
        <v>581</v>
      </c>
      <c r="K181" s="42"/>
      <c r="L181" s="55">
        <v>109.6</v>
      </c>
    </row>
    <row r="182" spans="1:12" ht="15" x14ac:dyDescent="0.2">
      <c r="A182" s="44">
        <f>A168</f>
        <v>3</v>
      </c>
      <c r="B182" s="44">
        <f>B168</f>
        <v>1</v>
      </c>
      <c r="C182" s="74" t="s">
        <v>36</v>
      </c>
      <c r="D182" s="75"/>
      <c r="E182" s="45"/>
      <c r="F182" s="46">
        <f>F173+F181</f>
        <v>1315</v>
      </c>
      <c r="G182" s="47">
        <f>G173+G181</f>
        <v>50.2</v>
      </c>
      <c r="H182" s="47">
        <f>H173+H181</f>
        <v>44.900000000000006</v>
      </c>
      <c r="I182" s="47">
        <f>I173+I181</f>
        <v>150.6</v>
      </c>
      <c r="J182" s="48">
        <f>J173+J181</f>
        <v>1237</v>
      </c>
      <c r="K182" s="46"/>
      <c r="L182" s="56">
        <f>L173+L181</f>
        <v>200.93</v>
      </c>
    </row>
    <row r="183" spans="1:12" ht="13.5" customHeight="1" x14ac:dyDescent="0.25">
      <c r="A183" s="34">
        <v>3</v>
      </c>
      <c r="B183" s="34">
        <v>2</v>
      </c>
      <c r="C183" s="35" t="s">
        <v>23</v>
      </c>
      <c r="D183" s="61" t="s">
        <v>24</v>
      </c>
      <c r="E183" s="36" t="s">
        <v>78</v>
      </c>
      <c r="F183" s="37">
        <v>150</v>
      </c>
      <c r="G183" s="38">
        <v>13.8</v>
      </c>
      <c r="H183" s="38">
        <v>14.7</v>
      </c>
      <c r="I183" s="38">
        <v>3.4</v>
      </c>
      <c r="J183" s="39">
        <v>201</v>
      </c>
      <c r="K183" s="40">
        <v>210</v>
      </c>
      <c r="L183" s="54"/>
    </row>
    <row r="184" spans="1:12" ht="13.5" customHeight="1" x14ac:dyDescent="0.25">
      <c r="A184" s="34"/>
      <c r="B184" s="34"/>
      <c r="C184" s="35"/>
      <c r="D184" s="61" t="s">
        <v>25</v>
      </c>
      <c r="E184" s="36" t="s">
        <v>39</v>
      </c>
      <c r="F184" s="37">
        <v>200</v>
      </c>
      <c r="G184" s="38">
        <v>2.7</v>
      </c>
      <c r="H184" s="38">
        <v>1.9</v>
      </c>
      <c r="I184" s="38">
        <v>22.5</v>
      </c>
      <c r="J184" s="39">
        <v>118</v>
      </c>
      <c r="K184" s="40" t="s">
        <v>89</v>
      </c>
      <c r="L184" s="54"/>
    </row>
    <row r="185" spans="1:12" ht="13.5" customHeight="1" x14ac:dyDescent="0.25">
      <c r="A185" s="34"/>
      <c r="B185" s="34"/>
      <c r="C185" s="35"/>
      <c r="D185" s="61" t="s">
        <v>34</v>
      </c>
      <c r="E185" s="36" t="s">
        <v>113</v>
      </c>
      <c r="F185" s="37">
        <v>32</v>
      </c>
      <c r="G185" s="38">
        <v>1.9</v>
      </c>
      <c r="H185" s="38">
        <v>6.6</v>
      </c>
      <c r="I185" s="38">
        <v>14.8</v>
      </c>
      <c r="J185" s="39">
        <v>127</v>
      </c>
      <c r="K185" s="40"/>
      <c r="L185" s="54"/>
    </row>
    <row r="186" spans="1:12" ht="15" x14ac:dyDescent="0.25">
      <c r="A186" s="34"/>
      <c r="B186" s="34"/>
      <c r="C186" s="35"/>
      <c r="D186" s="61" t="s">
        <v>98</v>
      </c>
      <c r="E186" s="36" t="s">
        <v>73</v>
      </c>
      <c r="F186" s="37">
        <v>100</v>
      </c>
      <c r="G186" s="38">
        <v>2.8</v>
      </c>
      <c r="H186" s="38">
        <v>3.2</v>
      </c>
      <c r="I186" s="38">
        <v>8</v>
      </c>
      <c r="J186" s="39">
        <v>75</v>
      </c>
      <c r="K186" s="40"/>
      <c r="L186" s="54"/>
    </row>
    <row r="187" spans="1:12" ht="15" x14ac:dyDescent="0.25">
      <c r="A187" s="34"/>
      <c r="B187" s="34"/>
      <c r="C187" s="35"/>
      <c r="D187" s="61"/>
      <c r="E187" s="36"/>
      <c r="F187" s="37"/>
      <c r="G187" s="38"/>
      <c r="H187" s="38"/>
      <c r="I187" s="38"/>
      <c r="J187" s="39"/>
      <c r="K187" s="40"/>
      <c r="L187" s="54"/>
    </row>
    <row r="188" spans="1:12" ht="15" x14ac:dyDescent="0.25">
      <c r="A188" s="34"/>
      <c r="B188" s="34"/>
      <c r="C188" s="35"/>
      <c r="D188" s="63" t="s">
        <v>27</v>
      </c>
      <c r="E188" s="41"/>
      <c r="F188" s="42">
        <f>SUM(F183:F186)</f>
        <v>482</v>
      </c>
      <c r="G188" s="42">
        <f t="shared" ref="G188:J188" si="2">SUM(G183:G186)</f>
        <v>21.2</v>
      </c>
      <c r="H188" s="42">
        <f t="shared" si="2"/>
        <v>26.399999999999995</v>
      </c>
      <c r="I188" s="42">
        <f t="shared" si="2"/>
        <v>48.7</v>
      </c>
      <c r="J188" s="42">
        <f t="shared" si="2"/>
        <v>521</v>
      </c>
      <c r="K188" s="42"/>
      <c r="L188" s="55">
        <v>91.33</v>
      </c>
    </row>
    <row r="189" spans="1:12" ht="15" x14ac:dyDescent="0.25">
      <c r="A189" s="34">
        <f>A183</f>
        <v>3</v>
      </c>
      <c r="B189" s="34">
        <f>B183</f>
        <v>2</v>
      </c>
      <c r="C189" s="35" t="s">
        <v>28</v>
      </c>
      <c r="D189" s="61" t="s">
        <v>30</v>
      </c>
      <c r="E189" s="36" t="s">
        <v>140</v>
      </c>
      <c r="F189" s="37">
        <v>255</v>
      </c>
      <c r="G189" s="38">
        <v>6.6</v>
      </c>
      <c r="H189" s="38">
        <v>4.5999999999999996</v>
      </c>
      <c r="I189" s="38">
        <v>8.4</v>
      </c>
      <c r="J189" s="39">
        <v>104</v>
      </c>
      <c r="K189" s="40" t="s">
        <v>142</v>
      </c>
      <c r="L189" s="54"/>
    </row>
    <row r="190" spans="1:12" ht="15" x14ac:dyDescent="0.25">
      <c r="A190" s="34"/>
      <c r="B190" s="34"/>
      <c r="C190" s="35"/>
      <c r="D190" s="61" t="s">
        <v>31</v>
      </c>
      <c r="E190" s="36" t="s">
        <v>46</v>
      </c>
      <c r="F190" s="37">
        <v>150</v>
      </c>
      <c r="G190" s="38">
        <v>11.3</v>
      </c>
      <c r="H190" s="38">
        <v>11.8</v>
      </c>
      <c r="I190" s="38">
        <v>12.9</v>
      </c>
      <c r="J190" s="39">
        <v>202</v>
      </c>
      <c r="K190" s="40" t="s">
        <v>143</v>
      </c>
      <c r="L190" s="54"/>
    </row>
    <row r="191" spans="1:12" ht="15" x14ac:dyDescent="0.25">
      <c r="A191" s="34"/>
      <c r="B191" s="34"/>
      <c r="C191" s="35"/>
      <c r="D191" s="61" t="s">
        <v>32</v>
      </c>
      <c r="E191" s="36" t="s">
        <v>47</v>
      </c>
      <c r="F191" s="37">
        <v>150</v>
      </c>
      <c r="G191" s="38">
        <v>3.1</v>
      </c>
      <c r="H191" s="38">
        <v>5.2</v>
      </c>
      <c r="I191" s="38">
        <v>12.1</v>
      </c>
      <c r="J191" s="39">
        <v>108</v>
      </c>
      <c r="K191" s="40">
        <v>312</v>
      </c>
      <c r="L191" s="54"/>
    </row>
    <row r="192" spans="1:12" ht="15" x14ac:dyDescent="0.25">
      <c r="A192" s="34"/>
      <c r="B192" s="34"/>
      <c r="C192" s="35"/>
      <c r="D192" s="61" t="s">
        <v>33</v>
      </c>
      <c r="E192" s="36" t="s">
        <v>141</v>
      </c>
      <c r="F192" s="37">
        <v>200</v>
      </c>
      <c r="G192" s="38">
        <v>0.3</v>
      </c>
      <c r="H192" s="38">
        <v>0.2</v>
      </c>
      <c r="I192" s="38">
        <v>13.9</v>
      </c>
      <c r="J192" s="39">
        <v>58</v>
      </c>
      <c r="K192" s="40" t="s">
        <v>144</v>
      </c>
      <c r="L192" s="54"/>
    </row>
    <row r="193" spans="1:12" ht="15" x14ac:dyDescent="0.25">
      <c r="A193" s="34"/>
      <c r="B193" s="34"/>
      <c r="C193" s="35"/>
      <c r="D193" s="61" t="s">
        <v>34</v>
      </c>
      <c r="E193" s="36" t="s">
        <v>40</v>
      </c>
      <c r="F193" s="37">
        <v>25</v>
      </c>
      <c r="G193" s="38">
        <v>2</v>
      </c>
      <c r="H193" s="38">
        <v>0.5</v>
      </c>
      <c r="I193" s="38">
        <v>14.3</v>
      </c>
      <c r="J193" s="39">
        <v>70</v>
      </c>
      <c r="K193" s="50"/>
      <c r="L193" s="54"/>
    </row>
    <row r="194" spans="1:12" ht="15" x14ac:dyDescent="0.25">
      <c r="A194" s="34"/>
      <c r="B194" s="34"/>
      <c r="C194" s="35"/>
      <c r="D194" s="61" t="s">
        <v>35</v>
      </c>
      <c r="E194" s="36" t="s">
        <v>70</v>
      </c>
      <c r="F194" s="40">
        <v>25</v>
      </c>
      <c r="G194" s="38">
        <v>1.8</v>
      </c>
      <c r="H194" s="38">
        <v>0.3</v>
      </c>
      <c r="I194" s="38">
        <v>10.8</v>
      </c>
      <c r="J194" s="39">
        <v>53</v>
      </c>
      <c r="K194" s="40"/>
      <c r="L194" s="54"/>
    </row>
    <row r="195" spans="1:12" ht="15" x14ac:dyDescent="0.25">
      <c r="A195" s="34"/>
      <c r="B195" s="34"/>
      <c r="C195" s="35"/>
      <c r="D195" s="61"/>
      <c r="E195" s="36"/>
      <c r="F195" s="37"/>
      <c r="G195" s="38"/>
      <c r="H195" s="38"/>
      <c r="I195" s="38"/>
      <c r="J195" s="39"/>
      <c r="K195" s="50"/>
      <c r="L195" s="54"/>
    </row>
    <row r="196" spans="1:12" ht="15" x14ac:dyDescent="0.25">
      <c r="A196" s="34"/>
      <c r="B196" s="34"/>
      <c r="C196" s="35"/>
      <c r="D196" s="62"/>
      <c r="E196" s="36"/>
      <c r="F196" s="37"/>
      <c r="G196" s="38"/>
      <c r="H196" s="38"/>
      <c r="I196" s="38"/>
      <c r="J196" s="39"/>
      <c r="K196" s="40"/>
      <c r="L196" s="54"/>
    </row>
    <row r="197" spans="1:12" ht="15" x14ac:dyDescent="0.25">
      <c r="A197" s="34"/>
      <c r="B197" s="34"/>
      <c r="C197" s="35"/>
      <c r="D197" s="63" t="s">
        <v>27</v>
      </c>
      <c r="E197" s="41"/>
      <c r="F197" s="42">
        <f>SUM(F189:F196)</f>
        <v>805</v>
      </c>
      <c r="G197" s="43">
        <f>SUM(G189:G196)</f>
        <v>25.1</v>
      </c>
      <c r="H197" s="43">
        <f>SUM(H189:H196)</f>
        <v>22.599999999999998</v>
      </c>
      <c r="I197" s="43">
        <f>SUM(I189:I196)</f>
        <v>72.399999999999991</v>
      </c>
      <c r="J197" s="49">
        <f>SUM(J189:J196)</f>
        <v>595</v>
      </c>
      <c r="K197" s="42"/>
      <c r="L197" s="55">
        <v>109.6</v>
      </c>
    </row>
    <row r="198" spans="1:12" ht="15.75" customHeight="1" x14ac:dyDescent="0.2">
      <c r="A198" s="44">
        <f>A183</f>
        <v>3</v>
      </c>
      <c r="B198" s="44">
        <f>B183</f>
        <v>2</v>
      </c>
      <c r="C198" s="74" t="s">
        <v>36</v>
      </c>
      <c r="D198" s="75"/>
      <c r="E198" s="45"/>
      <c r="F198" s="46">
        <f>F188+F197</f>
        <v>1287</v>
      </c>
      <c r="G198" s="47">
        <f>G188+G197</f>
        <v>46.3</v>
      </c>
      <c r="H198" s="47">
        <f>H188+H197</f>
        <v>48.999999999999993</v>
      </c>
      <c r="I198" s="47">
        <f>I188+I197</f>
        <v>121.1</v>
      </c>
      <c r="J198" s="48">
        <f>J188+J197</f>
        <v>1116</v>
      </c>
      <c r="K198" s="46"/>
      <c r="L198" s="56">
        <f>L188+L197</f>
        <v>200.93</v>
      </c>
    </row>
    <row r="199" spans="1:12" ht="15" x14ac:dyDescent="0.25">
      <c r="A199" s="34">
        <v>3</v>
      </c>
      <c r="B199" s="34">
        <v>3</v>
      </c>
      <c r="C199" s="35" t="s">
        <v>23</v>
      </c>
      <c r="D199" s="61" t="s">
        <v>29</v>
      </c>
      <c r="E199" s="36" t="s">
        <v>112</v>
      </c>
      <c r="F199" s="37">
        <v>60</v>
      </c>
      <c r="G199" s="38">
        <v>0.5</v>
      </c>
      <c r="H199" s="38">
        <v>0</v>
      </c>
      <c r="I199" s="38">
        <v>1.5</v>
      </c>
      <c r="J199" s="39">
        <v>8</v>
      </c>
      <c r="K199" s="40">
        <v>71</v>
      </c>
      <c r="L199" s="54"/>
    </row>
    <row r="200" spans="1:12" ht="15" x14ac:dyDescent="0.25">
      <c r="A200" s="34"/>
      <c r="B200" s="34"/>
      <c r="C200" s="35"/>
      <c r="D200" s="61" t="s">
        <v>24</v>
      </c>
      <c r="E200" s="36" t="s">
        <v>145</v>
      </c>
      <c r="F200" s="37">
        <v>200</v>
      </c>
      <c r="G200" s="38">
        <v>10.7</v>
      </c>
      <c r="H200" s="38">
        <v>17.100000000000001</v>
      </c>
      <c r="I200" s="38">
        <v>44.5</v>
      </c>
      <c r="J200" s="39">
        <v>375</v>
      </c>
      <c r="K200" s="40">
        <v>291</v>
      </c>
      <c r="L200" s="54"/>
    </row>
    <row r="201" spans="1:12" ht="15" x14ac:dyDescent="0.25">
      <c r="A201" s="34"/>
      <c r="B201" s="34"/>
      <c r="C201" s="35"/>
      <c r="D201" s="61" t="s">
        <v>25</v>
      </c>
      <c r="E201" s="36" t="s">
        <v>50</v>
      </c>
      <c r="F201" s="37">
        <v>200</v>
      </c>
      <c r="G201" s="38">
        <v>0.2</v>
      </c>
      <c r="H201" s="38">
        <v>0.1</v>
      </c>
      <c r="I201" s="38">
        <v>10.1</v>
      </c>
      <c r="J201" s="39">
        <v>41</v>
      </c>
      <c r="K201" s="40">
        <v>376</v>
      </c>
      <c r="L201" s="54"/>
    </row>
    <row r="202" spans="1:12" ht="25.5" x14ac:dyDescent="0.25">
      <c r="A202" s="34"/>
      <c r="B202" s="34"/>
      <c r="C202" s="35"/>
      <c r="D202" s="61" t="s">
        <v>34</v>
      </c>
      <c r="E202" s="69" t="s">
        <v>113</v>
      </c>
      <c r="F202" s="37">
        <v>35</v>
      </c>
      <c r="G202" s="38">
        <v>2.1</v>
      </c>
      <c r="H202" s="38">
        <v>6.7</v>
      </c>
      <c r="I202" s="38">
        <v>16.5</v>
      </c>
      <c r="J202" s="39">
        <v>135</v>
      </c>
      <c r="K202" s="40"/>
      <c r="L202" s="54"/>
    </row>
    <row r="203" spans="1:12" ht="15" x14ac:dyDescent="0.25">
      <c r="A203" s="34"/>
      <c r="B203" s="34"/>
      <c r="C203" s="35"/>
      <c r="D203" s="65" t="s">
        <v>26</v>
      </c>
      <c r="E203" s="51" t="s">
        <v>38</v>
      </c>
      <c r="F203" s="37">
        <v>130</v>
      </c>
      <c r="G203" s="38">
        <v>0.5</v>
      </c>
      <c r="H203" s="38">
        <v>0.5</v>
      </c>
      <c r="I203" s="38">
        <v>12.7</v>
      </c>
      <c r="J203" s="39">
        <v>58</v>
      </c>
      <c r="K203" s="40">
        <v>338</v>
      </c>
      <c r="L203" s="54"/>
    </row>
    <row r="204" spans="1:12" ht="15" x14ac:dyDescent="0.25">
      <c r="A204" s="34"/>
      <c r="B204" s="34"/>
      <c r="C204" s="35"/>
      <c r="D204" s="65"/>
      <c r="E204" s="51"/>
      <c r="F204" s="37"/>
      <c r="G204" s="38"/>
      <c r="H204" s="38"/>
      <c r="I204" s="38"/>
      <c r="J204" s="39"/>
      <c r="K204" s="40"/>
      <c r="L204" s="54"/>
    </row>
    <row r="205" spans="1:12" ht="15" x14ac:dyDescent="0.25">
      <c r="A205" s="34"/>
      <c r="B205" s="34"/>
      <c r="C205" s="35"/>
      <c r="D205" s="63" t="s">
        <v>27</v>
      </c>
      <c r="E205" s="41"/>
      <c r="F205" s="49">
        <f>SUM(F199:F203)</f>
        <v>625</v>
      </c>
      <c r="G205" s="43">
        <f t="shared" ref="G205:J205" si="3">SUM(G199:G203)</f>
        <v>13.999999999999998</v>
      </c>
      <c r="H205" s="43">
        <f t="shared" si="3"/>
        <v>24.400000000000002</v>
      </c>
      <c r="I205" s="43">
        <f t="shared" si="3"/>
        <v>85.3</v>
      </c>
      <c r="J205" s="49">
        <f t="shared" si="3"/>
        <v>617</v>
      </c>
      <c r="K205" s="42"/>
      <c r="L205" s="55">
        <v>91.33</v>
      </c>
    </row>
    <row r="206" spans="1:12" ht="15" x14ac:dyDescent="0.25">
      <c r="A206" s="34">
        <f>A199</f>
        <v>3</v>
      </c>
      <c r="B206" s="34">
        <f>B199</f>
        <v>3</v>
      </c>
      <c r="C206" s="35" t="s">
        <v>28</v>
      </c>
      <c r="D206" s="61" t="s">
        <v>30</v>
      </c>
      <c r="E206" s="36" t="s">
        <v>146</v>
      </c>
      <c r="F206" s="37">
        <v>260</v>
      </c>
      <c r="G206" s="38">
        <v>10.1</v>
      </c>
      <c r="H206" s="38">
        <v>4.3</v>
      </c>
      <c r="I206" s="38">
        <v>23.1</v>
      </c>
      <c r="J206" s="39">
        <v>172</v>
      </c>
      <c r="K206" s="40">
        <v>102</v>
      </c>
      <c r="L206" s="54"/>
    </row>
    <row r="207" spans="1:12" ht="15" x14ac:dyDescent="0.25">
      <c r="A207" s="34"/>
      <c r="B207" s="34"/>
      <c r="C207" s="35"/>
      <c r="D207" s="61" t="s">
        <v>31</v>
      </c>
      <c r="E207" s="36" t="s">
        <v>48</v>
      </c>
      <c r="F207" s="37">
        <v>100</v>
      </c>
      <c r="G207" s="38">
        <v>13.8</v>
      </c>
      <c r="H207" s="38">
        <v>11.3</v>
      </c>
      <c r="I207" s="38">
        <v>10.1</v>
      </c>
      <c r="J207" s="39">
        <v>198</v>
      </c>
      <c r="K207" s="40">
        <v>271</v>
      </c>
      <c r="L207" s="54"/>
    </row>
    <row r="208" spans="1:12" ht="15" x14ac:dyDescent="0.25">
      <c r="A208" s="34"/>
      <c r="B208" s="34"/>
      <c r="C208" s="35"/>
      <c r="D208" s="61" t="s">
        <v>32</v>
      </c>
      <c r="E208" s="36" t="s">
        <v>88</v>
      </c>
      <c r="F208" s="37">
        <v>150</v>
      </c>
      <c r="G208" s="38">
        <v>3.2</v>
      </c>
      <c r="H208" s="38">
        <v>6.3</v>
      </c>
      <c r="I208" s="38">
        <v>14.1</v>
      </c>
      <c r="J208" s="39">
        <v>126</v>
      </c>
      <c r="K208" s="40" t="s">
        <v>99</v>
      </c>
      <c r="L208" s="54"/>
    </row>
    <row r="209" spans="1:12" ht="15" x14ac:dyDescent="0.25">
      <c r="A209" s="34"/>
      <c r="B209" s="34"/>
      <c r="C209" s="35"/>
      <c r="D209" s="67" t="s">
        <v>33</v>
      </c>
      <c r="E209" s="36" t="s">
        <v>44</v>
      </c>
      <c r="F209" s="37">
        <v>200</v>
      </c>
      <c r="G209" s="38">
        <v>1</v>
      </c>
      <c r="H209" s="38">
        <v>0</v>
      </c>
      <c r="I209" s="38">
        <v>13.2</v>
      </c>
      <c r="J209" s="39">
        <v>86</v>
      </c>
      <c r="K209" s="40">
        <v>348</v>
      </c>
      <c r="L209" s="54"/>
    </row>
    <row r="210" spans="1:12" ht="15" x14ac:dyDescent="0.25">
      <c r="A210" s="34"/>
      <c r="B210" s="34"/>
      <c r="C210" s="35"/>
      <c r="D210" s="61" t="s">
        <v>34</v>
      </c>
      <c r="E210" s="36" t="s">
        <v>40</v>
      </c>
      <c r="F210" s="37">
        <v>20</v>
      </c>
      <c r="G210" s="38">
        <v>1.6</v>
      </c>
      <c r="H210" s="38">
        <v>0.4</v>
      </c>
      <c r="I210" s="38">
        <v>11.44</v>
      </c>
      <c r="J210" s="39">
        <v>56</v>
      </c>
      <c r="K210" s="40"/>
      <c r="L210" s="54"/>
    </row>
    <row r="211" spans="1:12" ht="15" x14ac:dyDescent="0.25">
      <c r="A211" s="34"/>
      <c r="B211" s="34"/>
      <c r="C211" s="35"/>
      <c r="D211" s="61" t="s">
        <v>35</v>
      </c>
      <c r="E211" s="36" t="s">
        <v>70</v>
      </c>
      <c r="F211" s="40">
        <v>20</v>
      </c>
      <c r="G211" s="38">
        <v>1.44</v>
      </c>
      <c r="H211" s="38">
        <v>0.24</v>
      </c>
      <c r="I211" s="38">
        <v>8.64</v>
      </c>
      <c r="J211" s="39">
        <v>42.4</v>
      </c>
      <c r="K211" s="40"/>
      <c r="L211" s="54"/>
    </row>
    <row r="212" spans="1:12" ht="15" x14ac:dyDescent="0.25">
      <c r="A212" s="34"/>
      <c r="B212" s="34"/>
      <c r="C212" s="35"/>
      <c r="D212" s="64"/>
      <c r="E212" s="36"/>
      <c r="F212" s="40"/>
      <c r="G212" s="38"/>
      <c r="H212" s="38"/>
      <c r="I212" s="38"/>
      <c r="J212" s="39"/>
      <c r="K212" s="40"/>
      <c r="L212" s="54"/>
    </row>
    <row r="213" spans="1:12" ht="15" x14ac:dyDescent="0.25">
      <c r="A213" s="34"/>
      <c r="B213" s="34"/>
      <c r="C213" s="35"/>
      <c r="D213" s="64"/>
      <c r="E213" s="36"/>
      <c r="F213" s="40"/>
      <c r="G213" s="38"/>
      <c r="H213" s="38"/>
      <c r="I213" s="38"/>
      <c r="J213" s="39"/>
      <c r="K213" s="40"/>
      <c r="L213" s="54"/>
    </row>
    <row r="214" spans="1:12" ht="15" x14ac:dyDescent="0.25">
      <c r="A214" s="34"/>
      <c r="B214" s="34"/>
      <c r="C214" s="35"/>
      <c r="D214" s="63" t="s">
        <v>27</v>
      </c>
      <c r="E214" s="41"/>
      <c r="F214" s="42">
        <f>SUM(F206:F213)</f>
        <v>750</v>
      </c>
      <c r="G214" s="43">
        <f>SUM(G206:G213)</f>
        <v>31.14</v>
      </c>
      <c r="H214" s="43">
        <f>SUM(H206:H213)</f>
        <v>22.54</v>
      </c>
      <c r="I214" s="43">
        <f>SUM(I206:I213)</f>
        <v>80.58</v>
      </c>
      <c r="J214" s="49">
        <f>SUM(J206:J213)</f>
        <v>680.4</v>
      </c>
      <c r="K214" s="42"/>
      <c r="L214" s="55">
        <v>109.6</v>
      </c>
    </row>
    <row r="215" spans="1:12" ht="15.75" customHeight="1" x14ac:dyDescent="0.2">
      <c r="A215" s="44">
        <f>A199</f>
        <v>3</v>
      </c>
      <c r="B215" s="44">
        <f>B199</f>
        <v>3</v>
      </c>
      <c r="C215" s="74" t="s">
        <v>36</v>
      </c>
      <c r="D215" s="75"/>
      <c r="E215" s="45"/>
      <c r="F215" s="46">
        <f>F205+F214</f>
        <v>1375</v>
      </c>
      <c r="G215" s="47">
        <f>G205+G214</f>
        <v>45.14</v>
      </c>
      <c r="H215" s="47">
        <f>H205+H214</f>
        <v>46.94</v>
      </c>
      <c r="I215" s="47">
        <f>I205+I214</f>
        <v>165.88</v>
      </c>
      <c r="J215" s="48">
        <f>J205+J214</f>
        <v>1297.4000000000001</v>
      </c>
      <c r="K215" s="46"/>
      <c r="L215" s="56">
        <f>L205+L214</f>
        <v>200.93</v>
      </c>
    </row>
    <row r="216" spans="1:12" ht="15" x14ac:dyDescent="0.25">
      <c r="A216" s="34">
        <v>3</v>
      </c>
      <c r="B216" s="34">
        <v>4</v>
      </c>
      <c r="C216" s="35" t="s">
        <v>23</v>
      </c>
      <c r="D216" s="61" t="s">
        <v>24</v>
      </c>
      <c r="E216" s="36" t="s">
        <v>85</v>
      </c>
      <c r="F216" s="37">
        <v>45</v>
      </c>
      <c r="G216" s="38">
        <v>7.2</v>
      </c>
      <c r="H216" s="38">
        <v>11</v>
      </c>
      <c r="I216" s="38">
        <v>11.5</v>
      </c>
      <c r="J216" s="39">
        <v>173</v>
      </c>
      <c r="K216" s="59" t="s">
        <v>86</v>
      </c>
      <c r="L216" s="54"/>
    </row>
    <row r="217" spans="1:12" ht="15" x14ac:dyDescent="0.25">
      <c r="A217" s="34"/>
      <c r="B217" s="34"/>
      <c r="C217" s="35"/>
      <c r="D217" s="61" t="s">
        <v>24</v>
      </c>
      <c r="E217" s="36" t="s">
        <v>65</v>
      </c>
      <c r="F217" s="37">
        <v>205</v>
      </c>
      <c r="G217" s="38">
        <v>6.2</v>
      </c>
      <c r="H217" s="38">
        <v>8.5</v>
      </c>
      <c r="I217" s="38">
        <v>31.6</v>
      </c>
      <c r="J217" s="39">
        <v>228</v>
      </c>
      <c r="K217" s="40" t="s">
        <v>100</v>
      </c>
      <c r="L217" s="54"/>
    </row>
    <row r="218" spans="1:12" ht="15" x14ac:dyDescent="0.25">
      <c r="A218" s="34"/>
      <c r="B218" s="34"/>
      <c r="C218" s="35"/>
      <c r="D218" s="61" t="s">
        <v>25</v>
      </c>
      <c r="E218" s="36" t="s">
        <v>45</v>
      </c>
      <c r="F218" s="37">
        <v>200</v>
      </c>
      <c r="G218" s="38">
        <v>3.6</v>
      </c>
      <c r="H218" s="38">
        <v>3</v>
      </c>
      <c r="I218" s="38">
        <v>20.8</v>
      </c>
      <c r="J218" s="39">
        <v>124</v>
      </c>
      <c r="K218" s="40">
        <v>382</v>
      </c>
      <c r="L218" s="54"/>
    </row>
    <row r="219" spans="1:12" ht="15" x14ac:dyDescent="0.25">
      <c r="A219" s="34"/>
      <c r="B219" s="34"/>
      <c r="C219" s="35"/>
      <c r="D219" s="61" t="s">
        <v>34</v>
      </c>
      <c r="E219" s="36" t="s">
        <v>40</v>
      </c>
      <c r="F219" s="37">
        <v>20</v>
      </c>
      <c r="G219" s="38">
        <v>1.6</v>
      </c>
      <c r="H219" s="38">
        <v>0.4</v>
      </c>
      <c r="I219" s="38">
        <v>11.44</v>
      </c>
      <c r="J219" s="39">
        <v>56</v>
      </c>
      <c r="K219" s="40"/>
      <c r="L219" s="54"/>
    </row>
    <row r="220" spans="1:12" ht="15" x14ac:dyDescent="0.25">
      <c r="A220" s="34"/>
      <c r="B220" s="34"/>
      <c r="C220" s="35"/>
      <c r="D220" s="61" t="s">
        <v>98</v>
      </c>
      <c r="E220" s="36" t="s">
        <v>106</v>
      </c>
      <c r="F220" s="37">
        <v>100</v>
      </c>
      <c r="G220" s="38">
        <v>2.8</v>
      </c>
      <c r="H220" s="38">
        <v>3.2</v>
      </c>
      <c r="I220" s="38">
        <v>8</v>
      </c>
      <c r="J220" s="39">
        <v>75</v>
      </c>
      <c r="K220" s="40"/>
      <c r="L220" s="54"/>
    </row>
    <row r="221" spans="1:12" ht="15" x14ac:dyDescent="0.25">
      <c r="A221" s="34"/>
      <c r="B221" s="34"/>
      <c r="C221" s="35"/>
      <c r="D221" s="61"/>
      <c r="E221" s="36"/>
      <c r="F221" s="37"/>
      <c r="G221" s="38"/>
      <c r="H221" s="38"/>
      <c r="I221" s="38"/>
      <c r="J221" s="39"/>
      <c r="K221" s="50"/>
      <c r="L221" s="54"/>
    </row>
    <row r="222" spans="1:12" ht="15" x14ac:dyDescent="0.25">
      <c r="A222" s="34"/>
      <c r="B222" s="34"/>
      <c r="C222" s="35"/>
      <c r="D222" s="63" t="s">
        <v>27</v>
      </c>
      <c r="E222" s="41"/>
      <c r="F222" s="42">
        <f>SUM(F216:F220)</f>
        <v>570</v>
      </c>
      <c r="G222" s="43">
        <f>SUM(G216:G220)</f>
        <v>21.400000000000002</v>
      </c>
      <c r="H222" s="43">
        <f>SUM(H216:H220)</f>
        <v>26.099999999999998</v>
      </c>
      <c r="I222" s="43">
        <f>SUM(I216:I220)</f>
        <v>83.34</v>
      </c>
      <c r="J222" s="49">
        <f>SUM(J216:J220)</f>
        <v>656</v>
      </c>
      <c r="K222" s="42"/>
      <c r="L222" s="55">
        <v>91.33</v>
      </c>
    </row>
    <row r="223" spans="1:12" ht="15" x14ac:dyDescent="0.25">
      <c r="A223" s="34">
        <f>A216</f>
        <v>3</v>
      </c>
      <c r="B223" s="34">
        <f>B216</f>
        <v>4</v>
      </c>
      <c r="C223" s="35" t="s">
        <v>28</v>
      </c>
      <c r="D223" s="61" t="s">
        <v>29</v>
      </c>
      <c r="E223" s="36" t="s">
        <v>127</v>
      </c>
      <c r="F223" s="37">
        <v>70</v>
      </c>
      <c r="G223" s="38">
        <v>0.8</v>
      </c>
      <c r="H223" s="38">
        <v>0.14000000000000001</v>
      </c>
      <c r="I223" s="38">
        <v>2.7</v>
      </c>
      <c r="J223" s="39">
        <v>15</v>
      </c>
      <c r="K223" s="40">
        <v>71</v>
      </c>
      <c r="L223" s="54"/>
    </row>
    <row r="224" spans="1:12" ht="15" x14ac:dyDescent="0.25">
      <c r="A224" s="34"/>
      <c r="B224" s="34"/>
      <c r="C224" s="35"/>
      <c r="D224" s="61" t="s">
        <v>30</v>
      </c>
      <c r="E224" s="36" t="s">
        <v>53</v>
      </c>
      <c r="F224" s="37">
        <v>260</v>
      </c>
      <c r="G224" s="38">
        <v>4</v>
      </c>
      <c r="H224" s="38">
        <v>3.9</v>
      </c>
      <c r="I224" s="38">
        <v>6.9</v>
      </c>
      <c r="J224" s="39">
        <v>78</v>
      </c>
      <c r="K224" s="40">
        <v>88</v>
      </c>
      <c r="L224" s="54"/>
    </row>
    <row r="225" spans="1:12" ht="15" x14ac:dyDescent="0.25">
      <c r="A225" s="34"/>
      <c r="B225" s="34"/>
      <c r="C225" s="35"/>
      <c r="D225" s="61" t="s">
        <v>31</v>
      </c>
      <c r="E225" s="36" t="s">
        <v>54</v>
      </c>
      <c r="F225" s="37">
        <v>100</v>
      </c>
      <c r="G225" s="38">
        <v>24</v>
      </c>
      <c r="H225" s="38">
        <v>16.7</v>
      </c>
      <c r="I225" s="38">
        <v>12.4</v>
      </c>
      <c r="J225" s="39">
        <v>296</v>
      </c>
      <c r="K225" s="40" t="s">
        <v>137</v>
      </c>
      <c r="L225" s="54"/>
    </row>
    <row r="226" spans="1:12" ht="15" x14ac:dyDescent="0.25">
      <c r="A226" s="34"/>
      <c r="B226" s="34"/>
      <c r="C226" s="35"/>
      <c r="D226" s="72" t="s">
        <v>32</v>
      </c>
      <c r="E226" s="36" t="s">
        <v>117</v>
      </c>
      <c r="F226" s="37">
        <v>150</v>
      </c>
      <c r="G226" s="38">
        <v>5.4</v>
      </c>
      <c r="H226" s="38">
        <v>4.9000000000000004</v>
      </c>
      <c r="I226" s="38">
        <v>27.9</v>
      </c>
      <c r="J226" s="39">
        <v>178</v>
      </c>
      <c r="K226" s="50">
        <v>309</v>
      </c>
      <c r="L226" s="54"/>
    </row>
    <row r="227" spans="1:12" ht="15" x14ac:dyDescent="0.25">
      <c r="A227" s="34"/>
      <c r="B227" s="34"/>
      <c r="C227" s="35"/>
      <c r="D227" s="61" t="s">
        <v>33</v>
      </c>
      <c r="E227" s="36" t="s">
        <v>63</v>
      </c>
      <c r="F227" s="37">
        <v>200</v>
      </c>
      <c r="G227" s="38">
        <v>0.2</v>
      </c>
      <c r="H227" s="38">
        <v>0.1</v>
      </c>
      <c r="I227" s="38">
        <v>14</v>
      </c>
      <c r="J227" s="39">
        <v>58</v>
      </c>
      <c r="K227" s="40">
        <v>342</v>
      </c>
      <c r="L227" s="54"/>
    </row>
    <row r="228" spans="1:12" ht="15" x14ac:dyDescent="0.25">
      <c r="A228" s="34"/>
      <c r="B228" s="34"/>
      <c r="C228" s="35"/>
      <c r="D228" s="61" t="s">
        <v>35</v>
      </c>
      <c r="E228" s="36" t="s">
        <v>70</v>
      </c>
      <c r="F228" s="40">
        <v>25</v>
      </c>
      <c r="G228" s="38">
        <v>1.8</v>
      </c>
      <c r="H228" s="38">
        <v>0.3</v>
      </c>
      <c r="I228" s="38">
        <v>10.8</v>
      </c>
      <c r="J228" s="39">
        <v>53</v>
      </c>
      <c r="K228" s="40"/>
      <c r="L228" s="54"/>
    </row>
    <row r="229" spans="1:12" ht="15" x14ac:dyDescent="0.25">
      <c r="A229" s="34"/>
      <c r="B229" s="34"/>
      <c r="C229" s="35"/>
      <c r="D229" s="61" t="s">
        <v>34</v>
      </c>
      <c r="E229" s="36" t="s">
        <v>40</v>
      </c>
      <c r="F229" s="37">
        <v>50</v>
      </c>
      <c r="G229" s="38">
        <v>4</v>
      </c>
      <c r="H229" s="38">
        <v>1</v>
      </c>
      <c r="I229" s="38">
        <v>28.6</v>
      </c>
      <c r="J229" s="39">
        <v>140</v>
      </c>
      <c r="K229" s="40"/>
      <c r="L229" s="54"/>
    </row>
    <row r="230" spans="1:12" ht="15" x14ac:dyDescent="0.25">
      <c r="A230" s="34"/>
      <c r="B230" s="34"/>
      <c r="C230" s="35"/>
      <c r="D230" s="61"/>
      <c r="E230" s="36"/>
      <c r="F230" s="37"/>
      <c r="G230" s="38"/>
      <c r="H230" s="38"/>
      <c r="I230" s="38"/>
      <c r="J230" s="39"/>
      <c r="K230" s="40"/>
      <c r="L230" s="54"/>
    </row>
    <row r="231" spans="1:12" ht="15" x14ac:dyDescent="0.25">
      <c r="A231" s="34"/>
      <c r="B231" s="34"/>
      <c r="C231" s="35"/>
      <c r="D231" s="63" t="s">
        <v>27</v>
      </c>
      <c r="E231" s="41"/>
      <c r="F231" s="42">
        <f>SUM(F223:F229)</f>
        <v>855</v>
      </c>
      <c r="G231" s="43">
        <f>SUM(G223:G229)</f>
        <v>40.200000000000003</v>
      </c>
      <c r="H231" s="43">
        <f>SUM(H223:H229)</f>
        <v>27.040000000000003</v>
      </c>
      <c r="I231" s="43">
        <f>SUM(I223:I229)</f>
        <v>103.30000000000001</v>
      </c>
      <c r="J231" s="49">
        <f>SUM(J223:J229)</f>
        <v>818</v>
      </c>
      <c r="K231" s="42"/>
      <c r="L231" s="55">
        <v>109.6</v>
      </c>
    </row>
    <row r="232" spans="1:12" ht="15.75" customHeight="1" x14ac:dyDescent="0.2">
      <c r="A232" s="44">
        <f>A216</f>
        <v>3</v>
      </c>
      <c r="B232" s="44">
        <f>B216</f>
        <v>4</v>
      </c>
      <c r="C232" s="74" t="s">
        <v>36</v>
      </c>
      <c r="D232" s="75"/>
      <c r="E232" s="45"/>
      <c r="F232" s="46">
        <f>F222+F231</f>
        <v>1425</v>
      </c>
      <c r="G232" s="47">
        <f>G222+G231</f>
        <v>61.600000000000009</v>
      </c>
      <c r="H232" s="47">
        <f>H222+H231</f>
        <v>53.14</v>
      </c>
      <c r="I232" s="47">
        <f>I222+I231</f>
        <v>186.64000000000001</v>
      </c>
      <c r="J232" s="48">
        <f>J222+J231</f>
        <v>1474</v>
      </c>
      <c r="K232" s="46"/>
      <c r="L232" s="56">
        <f>L222+L231</f>
        <v>200.93</v>
      </c>
    </row>
    <row r="233" spans="1:12" ht="15" x14ac:dyDescent="0.25">
      <c r="A233" s="34">
        <v>3</v>
      </c>
      <c r="B233" s="34">
        <v>5</v>
      </c>
      <c r="C233" s="35" t="s">
        <v>23</v>
      </c>
      <c r="D233" s="72" t="s">
        <v>29</v>
      </c>
      <c r="E233" s="36" t="s">
        <v>112</v>
      </c>
      <c r="F233" s="37">
        <v>60</v>
      </c>
      <c r="G233" s="38">
        <v>0.5</v>
      </c>
      <c r="H233" s="38">
        <v>0</v>
      </c>
      <c r="I233" s="38">
        <v>1.5</v>
      </c>
      <c r="J233" s="39">
        <v>8</v>
      </c>
      <c r="K233" s="50">
        <v>71</v>
      </c>
      <c r="L233" s="54"/>
    </row>
    <row r="234" spans="1:12" ht="15" x14ac:dyDescent="0.25">
      <c r="A234" s="34"/>
      <c r="B234" s="34"/>
      <c r="C234" s="35"/>
      <c r="D234" s="65" t="s">
        <v>24</v>
      </c>
      <c r="E234" s="36" t="s">
        <v>56</v>
      </c>
      <c r="F234" s="37">
        <v>90</v>
      </c>
      <c r="G234" s="38">
        <v>12.5</v>
      </c>
      <c r="H234" s="38">
        <v>8.3000000000000007</v>
      </c>
      <c r="I234" s="38">
        <v>3.9</v>
      </c>
      <c r="J234" s="39">
        <v>140</v>
      </c>
      <c r="K234" s="40" t="s">
        <v>57</v>
      </c>
      <c r="L234" s="54"/>
    </row>
    <row r="235" spans="1:12" ht="15" x14ac:dyDescent="0.25">
      <c r="A235" s="34"/>
      <c r="B235" s="34"/>
      <c r="C235" s="35"/>
      <c r="D235" s="65" t="s">
        <v>32</v>
      </c>
      <c r="E235" s="36" t="s">
        <v>43</v>
      </c>
      <c r="F235" s="37">
        <v>150</v>
      </c>
      <c r="G235" s="38">
        <v>8.5</v>
      </c>
      <c r="H235" s="38">
        <v>7.3</v>
      </c>
      <c r="I235" s="38">
        <v>36.6</v>
      </c>
      <c r="J235" s="39">
        <v>246</v>
      </c>
      <c r="K235" s="50">
        <v>302</v>
      </c>
      <c r="L235" s="54"/>
    </row>
    <row r="236" spans="1:12" ht="15" x14ac:dyDescent="0.25">
      <c r="A236" s="34"/>
      <c r="B236" s="34"/>
      <c r="C236" s="35"/>
      <c r="D236" s="61" t="s">
        <v>25</v>
      </c>
      <c r="E236" s="36" t="s">
        <v>72</v>
      </c>
      <c r="F236" s="37">
        <v>207</v>
      </c>
      <c r="G236" s="38">
        <v>0.3</v>
      </c>
      <c r="H236" s="38">
        <v>0.1</v>
      </c>
      <c r="I236" s="38">
        <v>10.3</v>
      </c>
      <c r="J236" s="39">
        <v>43</v>
      </c>
      <c r="K236" s="40">
        <v>377</v>
      </c>
      <c r="L236" s="54"/>
    </row>
    <row r="237" spans="1:12" ht="25.5" x14ac:dyDescent="0.25">
      <c r="A237" s="34"/>
      <c r="B237" s="34"/>
      <c r="C237" s="35"/>
      <c r="D237" s="61" t="s">
        <v>34</v>
      </c>
      <c r="E237" s="36" t="s">
        <v>113</v>
      </c>
      <c r="F237" s="37">
        <v>35</v>
      </c>
      <c r="G237" s="38">
        <v>2.1</v>
      </c>
      <c r="H237" s="38">
        <v>6.7</v>
      </c>
      <c r="I237" s="38">
        <v>16.5</v>
      </c>
      <c r="J237" s="39">
        <v>135</v>
      </c>
      <c r="K237" s="40"/>
      <c r="L237" s="54"/>
    </row>
    <row r="238" spans="1:12" ht="15" x14ac:dyDescent="0.25">
      <c r="A238" s="34"/>
      <c r="B238" s="34"/>
      <c r="C238" s="35"/>
      <c r="D238" s="65"/>
      <c r="E238" s="36"/>
      <c r="F238" s="37"/>
      <c r="G238" s="38"/>
      <c r="H238" s="38"/>
      <c r="I238" s="38"/>
      <c r="J238" s="39"/>
      <c r="K238" s="50"/>
      <c r="L238" s="54"/>
    </row>
    <row r="239" spans="1:12" ht="15" x14ac:dyDescent="0.25">
      <c r="A239" s="34"/>
      <c r="B239" s="34"/>
      <c r="C239" s="35"/>
      <c r="D239" s="63" t="s">
        <v>27</v>
      </c>
      <c r="E239" s="41"/>
      <c r="F239" s="42">
        <f>SUM(F233:F237)</f>
        <v>542</v>
      </c>
      <c r="G239" s="43">
        <f>SUM(G233:G237)</f>
        <v>23.900000000000002</v>
      </c>
      <c r="H239" s="43">
        <f>SUM(H233:H237)</f>
        <v>22.400000000000002</v>
      </c>
      <c r="I239" s="43">
        <f>SUM(I233:I237)</f>
        <v>68.8</v>
      </c>
      <c r="J239" s="49">
        <f>SUM(J233:J237)</f>
        <v>572</v>
      </c>
      <c r="K239" s="42"/>
      <c r="L239" s="55">
        <v>91.33</v>
      </c>
    </row>
    <row r="240" spans="1:12" ht="15" x14ac:dyDescent="0.25">
      <c r="A240" s="34">
        <f>A233</f>
        <v>3</v>
      </c>
      <c r="B240" s="34">
        <f>B233</f>
        <v>5</v>
      </c>
      <c r="C240" s="35" t="s">
        <v>28</v>
      </c>
      <c r="D240" s="61" t="s">
        <v>29</v>
      </c>
      <c r="E240" s="36" t="s">
        <v>74</v>
      </c>
      <c r="F240" s="37">
        <v>70</v>
      </c>
      <c r="G240" s="38">
        <v>1.1000000000000001</v>
      </c>
      <c r="H240" s="38">
        <v>3.6</v>
      </c>
      <c r="I240" s="38">
        <v>8.5</v>
      </c>
      <c r="J240" s="39">
        <v>71</v>
      </c>
      <c r="K240" s="40" t="s">
        <v>62</v>
      </c>
      <c r="L240" s="54"/>
    </row>
    <row r="241" spans="1:12" ht="15" x14ac:dyDescent="0.25">
      <c r="A241" s="34"/>
      <c r="B241" s="34"/>
      <c r="C241" s="35"/>
      <c r="D241" s="61" t="s">
        <v>30</v>
      </c>
      <c r="E241" s="36" t="s">
        <v>58</v>
      </c>
      <c r="F241" s="37">
        <v>295</v>
      </c>
      <c r="G241" s="38">
        <v>11</v>
      </c>
      <c r="H241" s="38">
        <v>0.9</v>
      </c>
      <c r="I241" s="38">
        <v>13.7</v>
      </c>
      <c r="J241" s="39">
        <v>107</v>
      </c>
      <c r="K241" s="40" t="s">
        <v>61</v>
      </c>
      <c r="L241" s="54"/>
    </row>
    <row r="242" spans="1:12" ht="15" x14ac:dyDescent="0.25">
      <c r="A242" s="34"/>
      <c r="B242" s="34"/>
      <c r="C242" s="35"/>
      <c r="D242" s="61" t="s">
        <v>31</v>
      </c>
      <c r="E242" s="36" t="s">
        <v>59</v>
      </c>
      <c r="F242" s="37">
        <v>200</v>
      </c>
      <c r="G242" s="38">
        <v>13.3</v>
      </c>
      <c r="H242" s="38">
        <v>9.43</v>
      </c>
      <c r="I242" s="38">
        <v>19.21</v>
      </c>
      <c r="J242" s="39">
        <v>215</v>
      </c>
      <c r="K242" s="40">
        <v>259</v>
      </c>
      <c r="L242" s="54"/>
    </row>
    <row r="243" spans="1:12" ht="15" x14ac:dyDescent="0.25">
      <c r="A243" s="34"/>
      <c r="B243" s="34"/>
      <c r="C243" s="35"/>
      <c r="D243" s="61" t="s">
        <v>33</v>
      </c>
      <c r="E243" s="36" t="s">
        <v>44</v>
      </c>
      <c r="F243" s="37">
        <v>200</v>
      </c>
      <c r="G243" s="38">
        <v>1</v>
      </c>
      <c r="H243" s="38">
        <v>0</v>
      </c>
      <c r="I243" s="38">
        <v>13.2</v>
      </c>
      <c r="J243" s="39">
        <v>86</v>
      </c>
      <c r="K243" s="40">
        <v>348</v>
      </c>
      <c r="L243" s="54"/>
    </row>
    <row r="244" spans="1:12" ht="15" x14ac:dyDescent="0.25">
      <c r="A244" s="34"/>
      <c r="B244" s="34"/>
      <c r="C244" s="35"/>
      <c r="D244" s="61" t="s">
        <v>34</v>
      </c>
      <c r="E244" s="36" t="s">
        <v>40</v>
      </c>
      <c r="F244" s="37">
        <v>25</v>
      </c>
      <c r="G244" s="38">
        <v>1.8</v>
      </c>
      <c r="H244" s="38">
        <v>0.3</v>
      </c>
      <c r="I244" s="38">
        <v>10.8</v>
      </c>
      <c r="J244" s="39">
        <v>53</v>
      </c>
      <c r="K244" s="40"/>
      <c r="L244" s="54"/>
    </row>
    <row r="245" spans="1:12" ht="12.75" customHeight="1" x14ac:dyDescent="0.25">
      <c r="A245" s="34"/>
      <c r="B245" s="34"/>
      <c r="C245" s="35"/>
      <c r="D245" s="61" t="s">
        <v>35</v>
      </c>
      <c r="E245" s="36" t="s">
        <v>70</v>
      </c>
      <c r="F245" s="40">
        <v>25</v>
      </c>
      <c r="G245" s="38">
        <v>2</v>
      </c>
      <c r="H245" s="38">
        <v>0.5</v>
      </c>
      <c r="I245" s="38">
        <v>14.3</v>
      </c>
      <c r="J245" s="39">
        <v>70</v>
      </c>
      <c r="K245" s="40"/>
      <c r="L245" s="54"/>
    </row>
    <row r="246" spans="1:12" ht="15" x14ac:dyDescent="0.25">
      <c r="A246" s="34"/>
      <c r="B246" s="34"/>
      <c r="C246" s="35"/>
      <c r="D246" s="64"/>
      <c r="E246" s="36"/>
      <c r="F246" s="40"/>
      <c r="G246" s="38"/>
      <c r="H246" s="38"/>
      <c r="I246" s="38"/>
      <c r="J246" s="39"/>
      <c r="K246" s="40"/>
      <c r="L246" s="54"/>
    </row>
    <row r="247" spans="1:12" ht="15" x14ac:dyDescent="0.25">
      <c r="A247" s="34"/>
      <c r="B247" s="34"/>
      <c r="C247" s="35"/>
      <c r="D247" s="64"/>
      <c r="E247" s="36"/>
      <c r="F247" s="40"/>
      <c r="G247" s="38"/>
      <c r="H247" s="38"/>
      <c r="I247" s="38"/>
      <c r="J247" s="39"/>
      <c r="K247" s="40"/>
      <c r="L247" s="54"/>
    </row>
    <row r="248" spans="1:12" ht="15" x14ac:dyDescent="0.25">
      <c r="A248" s="34"/>
      <c r="B248" s="34"/>
      <c r="C248" s="35"/>
      <c r="D248" s="63" t="s">
        <v>27</v>
      </c>
      <c r="E248" s="41"/>
      <c r="F248" s="42">
        <f>SUM(F240:F247)</f>
        <v>815</v>
      </c>
      <c r="G248" s="43">
        <f>SUM(G240:G247)</f>
        <v>30.2</v>
      </c>
      <c r="H248" s="43">
        <f>SUM(H240:H247)</f>
        <v>14.73</v>
      </c>
      <c r="I248" s="43">
        <f>SUM(I240:I247)</f>
        <v>79.709999999999994</v>
      </c>
      <c r="J248" s="49">
        <f>SUM(J240:J247)</f>
        <v>602</v>
      </c>
      <c r="K248" s="42"/>
      <c r="L248" s="55">
        <v>109.6</v>
      </c>
    </row>
    <row r="249" spans="1:12" ht="15.75" customHeight="1" x14ac:dyDescent="0.2">
      <c r="A249" s="44">
        <f>A233</f>
        <v>3</v>
      </c>
      <c r="B249" s="44">
        <f>B233</f>
        <v>5</v>
      </c>
      <c r="C249" s="74" t="s">
        <v>36</v>
      </c>
      <c r="D249" s="75"/>
      <c r="E249" s="45"/>
      <c r="F249" s="46">
        <f>F239+F248</f>
        <v>1357</v>
      </c>
      <c r="G249" s="47">
        <f>G239+G248</f>
        <v>54.1</v>
      </c>
      <c r="H249" s="47">
        <f>H239+H248</f>
        <v>37.130000000000003</v>
      </c>
      <c r="I249" s="47">
        <f>I239+I248</f>
        <v>148.51</v>
      </c>
      <c r="J249" s="48">
        <f>J239+J248</f>
        <v>1174</v>
      </c>
      <c r="K249" s="46"/>
      <c r="L249" s="56">
        <f>L239+L248</f>
        <v>200.93</v>
      </c>
    </row>
    <row r="250" spans="1:12" ht="15" x14ac:dyDescent="0.25">
      <c r="A250" s="34">
        <v>4</v>
      </c>
      <c r="B250" s="34">
        <v>1</v>
      </c>
      <c r="C250" s="35" t="s">
        <v>23</v>
      </c>
      <c r="D250" s="61" t="s">
        <v>24</v>
      </c>
      <c r="E250" s="36" t="s">
        <v>147</v>
      </c>
      <c r="F250" s="37">
        <v>230</v>
      </c>
      <c r="G250" s="38">
        <v>5.3</v>
      </c>
      <c r="H250" s="38">
        <v>3.4</v>
      </c>
      <c r="I250" s="38">
        <v>49.3</v>
      </c>
      <c r="J250" s="39">
        <v>249</v>
      </c>
      <c r="K250" s="37">
        <v>182</v>
      </c>
      <c r="L250" s="54"/>
    </row>
    <row r="251" spans="1:12" ht="15" x14ac:dyDescent="0.25">
      <c r="A251" s="34"/>
      <c r="B251" s="34"/>
      <c r="C251" s="35"/>
      <c r="D251" s="61" t="s">
        <v>25</v>
      </c>
      <c r="E251" s="36" t="s">
        <v>39</v>
      </c>
      <c r="F251" s="37">
        <v>200</v>
      </c>
      <c r="G251" s="38">
        <v>2.7</v>
      </c>
      <c r="H251" s="38">
        <v>1.9</v>
      </c>
      <c r="I251" s="38">
        <v>22.5</v>
      </c>
      <c r="J251" s="39">
        <v>118</v>
      </c>
      <c r="K251" s="40" t="s">
        <v>89</v>
      </c>
      <c r="L251" s="54"/>
    </row>
    <row r="252" spans="1:12" ht="15" x14ac:dyDescent="0.25">
      <c r="A252" s="34"/>
      <c r="B252" s="34"/>
      <c r="C252" s="35"/>
      <c r="D252" s="61" t="s">
        <v>34</v>
      </c>
      <c r="E252" s="36" t="s">
        <v>129</v>
      </c>
      <c r="F252" s="37">
        <v>30</v>
      </c>
      <c r="G252" s="38">
        <v>1.5</v>
      </c>
      <c r="H252" s="38">
        <v>7.8</v>
      </c>
      <c r="I252" s="38">
        <v>10.1</v>
      </c>
      <c r="J252" s="39">
        <v>114</v>
      </c>
      <c r="K252" s="40"/>
      <c r="L252" s="54"/>
    </row>
    <row r="253" spans="1:12" ht="15" x14ac:dyDescent="0.25">
      <c r="A253" s="34"/>
      <c r="B253" s="34"/>
      <c r="C253" s="35"/>
      <c r="D253" s="61" t="s">
        <v>26</v>
      </c>
      <c r="E253" s="36" t="s">
        <v>38</v>
      </c>
      <c r="F253" s="37">
        <v>195</v>
      </c>
      <c r="G253" s="38">
        <v>0.8</v>
      </c>
      <c r="H253" s="38">
        <v>0.6</v>
      </c>
      <c r="I253" s="38">
        <v>20.100000000000001</v>
      </c>
      <c r="J253" s="39">
        <v>90</v>
      </c>
      <c r="K253" s="40">
        <v>338</v>
      </c>
      <c r="L253" s="54"/>
    </row>
    <row r="254" spans="1:12" ht="15" x14ac:dyDescent="0.25">
      <c r="A254" s="34"/>
      <c r="B254" s="34"/>
      <c r="C254" s="35"/>
      <c r="D254" s="61"/>
      <c r="E254" s="36"/>
      <c r="F254" s="37"/>
      <c r="G254" s="38"/>
      <c r="H254" s="38"/>
      <c r="I254" s="38"/>
      <c r="J254" s="39"/>
      <c r="K254" s="40"/>
      <c r="L254" s="54"/>
    </row>
    <row r="255" spans="1:12" ht="15" x14ac:dyDescent="0.25">
      <c r="A255" s="34"/>
      <c r="B255" s="34"/>
      <c r="C255" s="35"/>
      <c r="D255" s="63" t="s">
        <v>27</v>
      </c>
      <c r="E255" s="41"/>
      <c r="F255" s="42">
        <f>SUM(F250:F253)</f>
        <v>655</v>
      </c>
      <c r="G255" s="43">
        <f>SUM(G250:G253)</f>
        <v>10.3</v>
      </c>
      <c r="H255" s="43">
        <f>SUM(H250:H253)</f>
        <v>13.7</v>
      </c>
      <c r="I255" s="43">
        <f>SUM(I250:I253)</f>
        <v>102</v>
      </c>
      <c r="J255" s="49">
        <f>SUM(J250:J253)</f>
        <v>571</v>
      </c>
      <c r="K255" s="42"/>
      <c r="L255" s="55">
        <v>91.33</v>
      </c>
    </row>
    <row r="256" spans="1:12" ht="15" x14ac:dyDescent="0.25">
      <c r="A256" s="34">
        <f>A250</f>
        <v>4</v>
      </c>
      <c r="B256" s="34">
        <f>B250</f>
        <v>1</v>
      </c>
      <c r="C256" s="35" t="s">
        <v>28</v>
      </c>
      <c r="D256" s="61" t="s">
        <v>30</v>
      </c>
      <c r="E256" s="36" t="s">
        <v>92</v>
      </c>
      <c r="F256" s="37">
        <v>260</v>
      </c>
      <c r="G256" s="38">
        <v>3.4</v>
      </c>
      <c r="H256" s="38">
        <v>4</v>
      </c>
      <c r="I256" s="38">
        <v>9.3000000000000007</v>
      </c>
      <c r="J256" s="39">
        <v>90</v>
      </c>
      <c r="K256" s="40">
        <v>99</v>
      </c>
      <c r="L256" s="54"/>
    </row>
    <row r="257" spans="1:12" ht="15" x14ac:dyDescent="0.25">
      <c r="A257" s="34"/>
      <c r="B257" s="34"/>
      <c r="C257" s="35"/>
      <c r="D257" s="61" t="s">
        <v>31</v>
      </c>
      <c r="E257" s="36" t="s">
        <v>42</v>
      </c>
      <c r="F257" s="37">
        <v>100</v>
      </c>
      <c r="G257" s="38">
        <v>6.4</v>
      </c>
      <c r="H257" s="38">
        <v>9.5</v>
      </c>
      <c r="I257" s="38">
        <v>2.6</v>
      </c>
      <c r="J257" s="39">
        <v>134</v>
      </c>
      <c r="K257" s="40">
        <v>260</v>
      </c>
      <c r="L257" s="54"/>
    </row>
    <row r="258" spans="1:12" ht="15" x14ac:dyDescent="0.25">
      <c r="A258" s="34"/>
      <c r="B258" s="34"/>
      <c r="C258" s="35"/>
      <c r="D258" s="61" t="s">
        <v>32</v>
      </c>
      <c r="E258" s="36" t="s">
        <v>47</v>
      </c>
      <c r="F258" s="37">
        <v>150</v>
      </c>
      <c r="G258" s="38">
        <v>3.1</v>
      </c>
      <c r="H258" s="38">
        <v>5.2</v>
      </c>
      <c r="I258" s="38">
        <v>12.1</v>
      </c>
      <c r="J258" s="39">
        <v>108</v>
      </c>
      <c r="K258" s="50">
        <v>312</v>
      </c>
      <c r="L258" s="54"/>
    </row>
    <row r="259" spans="1:12" ht="15" x14ac:dyDescent="0.25">
      <c r="A259" s="34"/>
      <c r="B259" s="34"/>
      <c r="C259" s="35"/>
      <c r="D259" s="61" t="s">
        <v>33</v>
      </c>
      <c r="E259" s="36" t="s">
        <v>69</v>
      </c>
      <c r="F259" s="37">
        <v>200</v>
      </c>
      <c r="G259" s="38">
        <v>0</v>
      </c>
      <c r="H259" s="38">
        <v>0</v>
      </c>
      <c r="I259" s="38">
        <v>15</v>
      </c>
      <c r="J259" s="39">
        <v>60</v>
      </c>
      <c r="K259" s="40" t="s">
        <v>148</v>
      </c>
      <c r="L259" s="54"/>
    </row>
    <row r="260" spans="1:12" ht="15" x14ac:dyDescent="0.25">
      <c r="A260" s="34"/>
      <c r="B260" s="34"/>
      <c r="C260" s="35"/>
      <c r="D260" s="61" t="s">
        <v>35</v>
      </c>
      <c r="E260" s="36" t="s">
        <v>70</v>
      </c>
      <c r="F260" s="40">
        <v>25</v>
      </c>
      <c r="G260" s="38">
        <v>1.8</v>
      </c>
      <c r="H260" s="38">
        <v>0.3</v>
      </c>
      <c r="I260" s="38">
        <v>10.8</v>
      </c>
      <c r="J260" s="39">
        <v>53</v>
      </c>
      <c r="K260" s="40"/>
      <c r="L260" s="54"/>
    </row>
    <row r="261" spans="1:12" ht="15" x14ac:dyDescent="0.25">
      <c r="A261" s="34"/>
      <c r="B261" s="34"/>
      <c r="C261" s="35"/>
      <c r="D261" s="61" t="s">
        <v>34</v>
      </c>
      <c r="E261" s="36" t="s">
        <v>130</v>
      </c>
      <c r="F261" s="37">
        <v>15</v>
      </c>
      <c r="G261" s="38">
        <v>1.05</v>
      </c>
      <c r="H261" s="38">
        <v>0.3</v>
      </c>
      <c r="I261" s="38">
        <v>8.6</v>
      </c>
      <c r="J261" s="39">
        <v>42</v>
      </c>
      <c r="K261" s="40"/>
      <c r="L261" s="54"/>
    </row>
    <row r="262" spans="1:12" ht="15" x14ac:dyDescent="0.25">
      <c r="A262" s="34"/>
      <c r="B262" s="34"/>
      <c r="C262" s="35"/>
      <c r="D262" s="64"/>
      <c r="E262" s="36"/>
      <c r="F262" s="40"/>
      <c r="G262" s="38"/>
      <c r="H262" s="38"/>
      <c r="I262" s="38"/>
      <c r="J262" s="39"/>
      <c r="K262" s="40"/>
      <c r="L262" s="54"/>
    </row>
    <row r="263" spans="1:12" ht="15" x14ac:dyDescent="0.25">
      <c r="A263" s="34"/>
      <c r="B263" s="34"/>
      <c r="C263" s="35"/>
      <c r="D263" s="63" t="s">
        <v>27</v>
      </c>
      <c r="E263" s="41"/>
      <c r="F263" s="42">
        <f>SUM(F256:F262)</f>
        <v>750</v>
      </c>
      <c r="G263" s="43">
        <f>SUM(G256:G262)</f>
        <v>15.750000000000002</v>
      </c>
      <c r="H263" s="43">
        <f>SUM(H256:H262)</f>
        <v>19.3</v>
      </c>
      <c r="I263" s="43">
        <f>SUM(I256:I262)</f>
        <v>58.4</v>
      </c>
      <c r="J263" s="49">
        <f>SUM(J256:J262)</f>
        <v>487</v>
      </c>
      <c r="K263" s="42"/>
      <c r="L263" s="55">
        <v>109.6</v>
      </c>
    </row>
    <row r="264" spans="1:12" ht="15" x14ac:dyDescent="0.2">
      <c r="A264" s="44">
        <f>A250</f>
        <v>4</v>
      </c>
      <c r="B264" s="44">
        <f>B250</f>
        <v>1</v>
      </c>
      <c r="C264" s="74" t="s">
        <v>36</v>
      </c>
      <c r="D264" s="75"/>
      <c r="E264" s="45"/>
      <c r="F264" s="46">
        <f>F255+F263</f>
        <v>1405</v>
      </c>
      <c r="G264" s="47">
        <f>G255+G263</f>
        <v>26.050000000000004</v>
      </c>
      <c r="H264" s="47">
        <f>H255+H263</f>
        <v>33</v>
      </c>
      <c r="I264" s="47">
        <f>I255+I263</f>
        <v>160.4</v>
      </c>
      <c r="J264" s="48">
        <f>J255+J263</f>
        <v>1058</v>
      </c>
      <c r="K264" s="46"/>
      <c r="L264" s="56">
        <f>L255+L263</f>
        <v>200.93</v>
      </c>
    </row>
    <row r="265" spans="1:12" ht="25.5" x14ac:dyDescent="0.25">
      <c r="A265" s="34">
        <v>4</v>
      </c>
      <c r="B265" s="34">
        <v>2</v>
      </c>
      <c r="C265" s="35" t="s">
        <v>23</v>
      </c>
      <c r="D265" s="61" t="s">
        <v>24</v>
      </c>
      <c r="E265" s="36" t="s">
        <v>149</v>
      </c>
      <c r="F265" s="40">
        <v>170</v>
      </c>
      <c r="G265" s="38">
        <v>23.6</v>
      </c>
      <c r="H265" s="38">
        <v>18.7</v>
      </c>
      <c r="I265" s="38">
        <v>36.9</v>
      </c>
      <c r="J265" s="39">
        <v>411</v>
      </c>
      <c r="K265" s="40" t="s">
        <v>150</v>
      </c>
      <c r="L265" s="54"/>
    </row>
    <row r="266" spans="1:12" ht="15" x14ac:dyDescent="0.25">
      <c r="A266" s="34"/>
      <c r="B266" s="34"/>
      <c r="C266" s="35"/>
      <c r="D266" s="61" t="s">
        <v>25</v>
      </c>
      <c r="E266" s="36" t="s">
        <v>50</v>
      </c>
      <c r="F266" s="37">
        <v>200</v>
      </c>
      <c r="G266" s="38">
        <v>0.2</v>
      </c>
      <c r="H266" s="38">
        <v>0.1</v>
      </c>
      <c r="I266" s="38">
        <v>10.1</v>
      </c>
      <c r="J266" s="39">
        <v>41</v>
      </c>
      <c r="K266" s="40" t="s">
        <v>89</v>
      </c>
      <c r="L266" s="54"/>
    </row>
    <row r="267" spans="1:12" ht="15" x14ac:dyDescent="0.25">
      <c r="A267" s="34"/>
      <c r="B267" s="34"/>
      <c r="C267" s="35"/>
      <c r="D267" s="61" t="s">
        <v>34</v>
      </c>
      <c r="E267" s="36" t="s">
        <v>132</v>
      </c>
      <c r="F267" s="37">
        <v>30</v>
      </c>
      <c r="G267" s="38">
        <v>1.5</v>
      </c>
      <c r="H267" s="38">
        <v>6.7</v>
      </c>
      <c r="I267" s="38">
        <v>12.2</v>
      </c>
      <c r="J267" s="39">
        <v>113</v>
      </c>
      <c r="K267" s="40"/>
      <c r="L267" s="54"/>
    </row>
    <row r="268" spans="1:12" ht="15" x14ac:dyDescent="0.25">
      <c r="A268" s="34"/>
      <c r="B268" s="34"/>
      <c r="C268" s="35"/>
      <c r="D268" s="61" t="s">
        <v>26</v>
      </c>
      <c r="E268" s="36" t="s">
        <v>38</v>
      </c>
      <c r="F268" s="37">
        <v>130</v>
      </c>
      <c r="G268" s="38">
        <v>0.5</v>
      </c>
      <c r="H268" s="38">
        <v>0.5</v>
      </c>
      <c r="I268" s="38">
        <v>12.7</v>
      </c>
      <c r="J268" s="39">
        <v>58</v>
      </c>
      <c r="K268" s="50">
        <v>338</v>
      </c>
      <c r="L268" s="54"/>
    </row>
    <row r="269" spans="1:12" ht="15" x14ac:dyDescent="0.25">
      <c r="A269" s="34"/>
      <c r="B269" s="34"/>
      <c r="C269" s="35"/>
      <c r="D269" s="64"/>
      <c r="E269" s="36"/>
      <c r="F269" s="40"/>
      <c r="G269" s="38"/>
      <c r="H269" s="38"/>
      <c r="I269" s="38"/>
      <c r="J269" s="39"/>
      <c r="K269" s="40"/>
      <c r="L269" s="54"/>
    </row>
    <row r="270" spans="1:12" ht="15" x14ac:dyDescent="0.25">
      <c r="A270" s="34"/>
      <c r="B270" s="34"/>
      <c r="C270" s="35"/>
      <c r="D270" s="63" t="s">
        <v>27</v>
      </c>
      <c r="E270" s="41"/>
      <c r="F270" s="42">
        <f>SUM(F265:F269)</f>
        <v>530</v>
      </c>
      <c r="G270" s="43">
        <f>SUM(G265:G269)</f>
        <v>25.8</v>
      </c>
      <c r="H270" s="43">
        <f>SUM(H265:H269)</f>
        <v>26</v>
      </c>
      <c r="I270" s="43">
        <f>SUM(I265:I269)</f>
        <v>71.900000000000006</v>
      </c>
      <c r="J270" s="49">
        <f>SUM(J265:J269)</f>
        <v>623</v>
      </c>
      <c r="K270" s="42"/>
      <c r="L270" s="55">
        <v>91.33</v>
      </c>
    </row>
    <row r="271" spans="1:12" ht="15" x14ac:dyDescent="0.25">
      <c r="A271" s="34">
        <f>A265</f>
        <v>4</v>
      </c>
      <c r="B271" s="34">
        <f>B265</f>
        <v>2</v>
      </c>
      <c r="C271" s="35" t="s">
        <v>28</v>
      </c>
      <c r="D271" s="61" t="s">
        <v>30</v>
      </c>
      <c r="E271" s="36" t="s">
        <v>151</v>
      </c>
      <c r="F271" s="37">
        <v>250</v>
      </c>
      <c r="G271" s="38">
        <v>2.2999999999999998</v>
      </c>
      <c r="H271" s="38">
        <v>3</v>
      </c>
      <c r="I271" s="38">
        <v>11.7</v>
      </c>
      <c r="J271" s="39">
        <v>96</v>
      </c>
      <c r="K271" s="40" t="s">
        <v>153</v>
      </c>
      <c r="L271" s="54"/>
    </row>
    <row r="272" spans="1:12" ht="15" x14ac:dyDescent="0.25">
      <c r="A272" s="34"/>
      <c r="B272" s="34"/>
      <c r="C272" s="35"/>
      <c r="D272" s="61" t="s">
        <v>31</v>
      </c>
      <c r="E272" s="36" t="s">
        <v>152</v>
      </c>
      <c r="F272" s="37">
        <v>250</v>
      </c>
      <c r="G272" s="38">
        <v>13.1</v>
      </c>
      <c r="H272" s="38">
        <v>12.9</v>
      </c>
      <c r="I272" s="38">
        <v>37.299999999999997</v>
      </c>
      <c r="J272" s="39">
        <v>316</v>
      </c>
      <c r="K272" s="40"/>
      <c r="L272" s="54"/>
    </row>
    <row r="273" spans="1:12" ht="15" x14ac:dyDescent="0.25">
      <c r="A273" s="34"/>
      <c r="B273" s="34"/>
      <c r="C273" s="35"/>
      <c r="D273" s="61" t="s">
        <v>71</v>
      </c>
      <c r="E273" s="36" t="s">
        <v>154</v>
      </c>
      <c r="F273" s="37">
        <v>25</v>
      </c>
      <c r="G273" s="38">
        <v>1.9</v>
      </c>
      <c r="H273" s="38">
        <v>3.4</v>
      </c>
      <c r="I273" s="38">
        <v>17.399999999999999</v>
      </c>
      <c r="J273" s="39">
        <v>108</v>
      </c>
      <c r="K273" s="40"/>
      <c r="L273" s="54"/>
    </row>
    <row r="274" spans="1:12" ht="15" x14ac:dyDescent="0.25">
      <c r="A274" s="34"/>
      <c r="B274" s="34"/>
      <c r="C274" s="35"/>
      <c r="D274" s="61" t="s">
        <v>33</v>
      </c>
      <c r="E274" s="36" t="s">
        <v>44</v>
      </c>
      <c r="F274" s="37">
        <v>200</v>
      </c>
      <c r="G274" s="38">
        <v>1</v>
      </c>
      <c r="H274" s="38">
        <v>0</v>
      </c>
      <c r="I274" s="38">
        <v>13.2</v>
      </c>
      <c r="J274" s="39">
        <v>86</v>
      </c>
      <c r="K274" s="40">
        <v>348</v>
      </c>
      <c r="L274" s="54"/>
    </row>
    <row r="275" spans="1:12" ht="15" x14ac:dyDescent="0.25">
      <c r="A275" s="34"/>
      <c r="B275" s="34"/>
      <c r="C275" s="35"/>
      <c r="D275" s="61" t="s">
        <v>34</v>
      </c>
      <c r="E275" s="36" t="s">
        <v>130</v>
      </c>
      <c r="F275" s="37">
        <v>35</v>
      </c>
      <c r="G275" s="38">
        <v>2.8</v>
      </c>
      <c r="H275" s="38">
        <v>0.7</v>
      </c>
      <c r="I275" s="38">
        <v>20</v>
      </c>
      <c r="J275" s="39">
        <v>98</v>
      </c>
      <c r="K275" s="40"/>
      <c r="L275" s="54"/>
    </row>
    <row r="276" spans="1:12" ht="15" x14ac:dyDescent="0.25">
      <c r="A276" s="34"/>
      <c r="B276" s="34"/>
      <c r="C276" s="35"/>
      <c r="D276" s="61" t="s">
        <v>35</v>
      </c>
      <c r="E276" s="36" t="s">
        <v>70</v>
      </c>
      <c r="F276" s="40">
        <v>25</v>
      </c>
      <c r="G276" s="38">
        <v>1.8</v>
      </c>
      <c r="H276" s="38">
        <v>0.3</v>
      </c>
      <c r="I276" s="38">
        <v>10.8</v>
      </c>
      <c r="J276" s="39">
        <v>53</v>
      </c>
      <c r="K276" s="40"/>
      <c r="L276" s="54"/>
    </row>
    <row r="277" spans="1:12" ht="15" x14ac:dyDescent="0.25">
      <c r="A277" s="34"/>
      <c r="B277" s="34"/>
      <c r="C277" s="35"/>
      <c r="D277" s="61"/>
      <c r="E277" s="36"/>
      <c r="F277" s="40"/>
      <c r="G277" s="38"/>
      <c r="H277" s="38"/>
      <c r="I277" s="38"/>
      <c r="J277" s="39"/>
      <c r="K277" s="40"/>
      <c r="L277" s="54"/>
    </row>
    <row r="278" spans="1:12" ht="15" x14ac:dyDescent="0.25">
      <c r="A278" s="34"/>
      <c r="B278" s="34"/>
      <c r="C278" s="35"/>
      <c r="D278" s="63" t="s">
        <v>27</v>
      </c>
      <c r="E278" s="41"/>
      <c r="F278" s="42">
        <f>SUM(F271:F276)</f>
        <v>785</v>
      </c>
      <c r="G278" s="43">
        <f>SUM(G271:G276)</f>
        <v>22.9</v>
      </c>
      <c r="H278" s="43">
        <f>SUM(H271:H276)</f>
        <v>20.3</v>
      </c>
      <c r="I278" s="43">
        <f>SUM(I271:I276)</f>
        <v>110.4</v>
      </c>
      <c r="J278" s="49">
        <f>SUM(J271:J276)</f>
        <v>757</v>
      </c>
      <c r="K278" s="42"/>
      <c r="L278" s="55">
        <v>109.6</v>
      </c>
    </row>
    <row r="279" spans="1:12" ht="15" x14ac:dyDescent="0.2">
      <c r="A279" s="44">
        <f>A265</f>
        <v>4</v>
      </c>
      <c r="B279" s="44">
        <f>B265</f>
        <v>2</v>
      </c>
      <c r="C279" s="74" t="s">
        <v>36</v>
      </c>
      <c r="D279" s="75"/>
      <c r="E279" s="45"/>
      <c r="F279" s="46">
        <f>F270+F278</f>
        <v>1315</v>
      </c>
      <c r="G279" s="47">
        <f>G270+G278</f>
        <v>48.7</v>
      </c>
      <c r="H279" s="47">
        <f>H270+H278</f>
        <v>46.3</v>
      </c>
      <c r="I279" s="47">
        <f>I270+I278</f>
        <v>182.3</v>
      </c>
      <c r="J279" s="48">
        <f>J270+J278</f>
        <v>1380</v>
      </c>
      <c r="K279" s="46"/>
      <c r="L279" s="56">
        <f>L270+L278</f>
        <v>200.93</v>
      </c>
    </row>
    <row r="280" spans="1:12" ht="15" x14ac:dyDescent="0.25">
      <c r="A280" s="34">
        <v>4</v>
      </c>
      <c r="B280" s="34">
        <v>3</v>
      </c>
      <c r="C280" s="35" t="s">
        <v>23</v>
      </c>
      <c r="D280" s="61" t="s">
        <v>24</v>
      </c>
      <c r="E280" s="36" t="s">
        <v>64</v>
      </c>
      <c r="F280" s="37">
        <v>200</v>
      </c>
      <c r="G280" s="38">
        <v>14.4</v>
      </c>
      <c r="H280" s="38">
        <v>10.9</v>
      </c>
      <c r="I280" s="38">
        <v>17</v>
      </c>
      <c r="J280" s="39">
        <v>224</v>
      </c>
      <c r="K280" s="40" t="s">
        <v>155</v>
      </c>
      <c r="L280" s="54"/>
    </row>
    <row r="281" spans="1:12" ht="15" x14ac:dyDescent="0.25">
      <c r="A281" s="34"/>
      <c r="B281" s="34"/>
      <c r="C281" s="35"/>
      <c r="D281" s="61" t="s">
        <v>26</v>
      </c>
      <c r="E281" s="36" t="s">
        <v>38</v>
      </c>
      <c r="F281" s="37">
        <v>130</v>
      </c>
      <c r="G281" s="38">
        <v>0.5</v>
      </c>
      <c r="H281" s="38">
        <v>0.5</v>
      </c>
      <c r="I281" s="38">
        <v>12.7</v>
      </c>
      <c r="J281" s="39">
        <v>58</v>
      </c>
      <c r="K281" s="40">
        <v>338</v>
      </c>
      <c r="L281" s="54"/>
    </row>
    <row r="282" spans="1:12" ht="15" x14ac:dyDescent="0.25">
      <c r="A282" s="34"/>
      <c r="B282" s="34"/>
      <c r="C282" s="35"/>
      <c r="D282" s="61" t="s">
        <v>25</v>
      </c>
      <c r="E282" s="36" t="s">
        <v>72</v>
      </c>
      <c r="F282" s="37">
        <v>207</v>
      </c>
      <c r="G282" s="38">
        <v>0.3</v>
      </c>
      <c r="H282" s="38">
        <v>0.1</v>
      </c>
      <c r="I282" s="38">
        <v>10.3</v>
      </c>
      <c r="J282" s="39">
        <v>43</v>
      </c>
      <c r="K282" s="40">
        <v>377</v>
      </c>
      <c r="L282" s="54"/>
    </row>
    <row r="283" spans="1:12" ht="15" x14ac:dyDescent="0.25">
      <c r="A283" s="34"/>
      <c r="B283" s="34"/>
      <c r="C283" s="35"/>
      <c r="D283" s="61" t="s">
        <v>34</v>
      </c>
      <c r="E283" s="36" t="s">
        <v>132</v>
      </c>
      <c r="F283" s="37">
        <v>35</v>
      </c>
      <c r="G283" s="38">
        <v>1.6</v>
      </c>
      <c r="H283" s="38">
        <v>9.8000000000000007</v>
      </c>
      <c r="I283" s="38">
        <v>13.3</v>
      </c>
      <c r="J283" s="39">
        <v>146</v>
      </c>
      <c r="K283" s="40"/>
      <c r="L283" s="54"/>
    </row>
    <row r="284" spans="1:12" ht="15" x14ac:dyDescent="0.25">
      <c r="A284" s="34"/>
      <c r="B284" s="34"/>
      <c r="C284" s="35"/>
      <c r="D284" s="61"/>
      <c r="E284" s="36"/>
      <c r="F284" s="40"/>
      <c r="G284" s="38"/>
      <c r="H284" s="38"/>
      <c r="I284" s="38"/>
      <c r="J284" s="39"/>
      <c r="K284" s="40"/>
      <c r="L284" s="54"/>
    </row>
    <row r="285" spans="1:12" ht="15" x14ac:dyDescent="0.25">
      <c r="A285" s="34"/>
      <c r="B285" s="34"/>
      <c r="C285" s="35"/>
      <c r="D285" s="63" t="s">
        <v>27</v>
      </c>
      <c r="E285" s="41"/>
      <c r="F285" s="42">
        <f>SUM(F280:F284)</f>
        <v>572</v>
      </c>
      <c r="G285" s="43">
        <f>SUM(G280:G284)</f>
        <v>16.8</v>
      </c>
      <c r="H285" s="43">
        <f>SUM(H280:H284)</f>
        <v>21.3</v>
      </c>
      <c r="I285" s="43">
        <f>SUM(I280:I284)</f>
        <v>53.3</v>
      </c>
      <c r="J285" s="49">
        <f>SUM(J280:J284)</f>
        <v>471</v>
      </c>
      <c r="K285" s="42"/>
      <c r="L285" s="55">
        <v>91.33</v>
      </c>
    </row>
    <row r="286" spans="1:12" ht="15" x14ac:dyDescent="0.25">
      <c r="A286" s="34">
        <f>A280</f>
        <v>4</v>
      </c>
      <c r="B286" s="34">
        <f>B280</f>
        <v>3</v>
      </c>
      <c r="C286" s="35" t="s">
        <v>28</v>
      </c>
      <c r="D286" s="61" t="s">
        <v>30</v>
      </c>
      <c r="E286" s="36" t="s">
        <v>156</v>
      </c>
      <c r="F286" s="40">
        <v>270</v>
      </c>
      <c r="G286" s="38">
        <v>4.5</v>
      </c>
      <c r="H286" s="38">
        <v>5.2</v>
      </c>
      <c r="I286" s="38">
        <v>12.3</v>
      </c>
      <c r="J286" s="39">
        <v>114</v>
      </c>
      <c r="K286" s="40" t="s">
        <v>158</v>
      </c>
      <c r="L286" s="54"/>
    </row>
    <row r="287" spans="1:12" ht="15" x14ac:dyDescent="0.25">
      <c r="A287" s="34"/>
      <c r="B287" s="34"/>
      <c r="C287" s="35"/>
      <c r="D287" s="61" t="s">
        <v>31</v>
      </c>
      <c r="E287" s="36" t="s">
        <v>157</v>
      </c>
      <c r="F287" s="37">
        <v>150</v>
      </c>
      <c r="G287" s="38">
        <v>18.5</v>
      </c>
      <c r="H287" s="38">
        <v>16.8</v>
      </c>
      <c r="I287" s="38">
        <v>10.4</v>
      </c>
      <c r="J287" s="39">
        <v>267</v>
      </c>
      <c r="K287" s="40" t="s">
        <v>159</v>
      </c>
      <c r="L287" s="54"/>
    </row>
    <row r="288" spans="1:12" ht="15" x14ac:dyDescent="0.25">
      <c r="A288" s="34"/>
      <c r="B288" s="34"/>
      <c r="C288" s="35"/>
      <c r="D288" s="61" t="s">
        <v>32</v>
      </c>
      <c r="E288" s="36" t="s">
        <v>117</v>
      </c>
      <c r="F288" s="37">
        <v>150</v>
      </c>
      <c r="G288" s="38">
        <v>5.4</v>
      </c>
      <c r="H288" s="38">
        <v>4.9000000000000004</v>
      </c>
      <c r="I288" s="38">
        <v>27.9</v>
      </c>
      <c r="J288" s="39">
        <v>178</v>
      </c>
      <c r="K288" s="40">
        <v>309</v>
      </c>
      <c r="L288" s="54"/>
    </row>
    <row r="289" spans="1:13" ht="15" x14ac:dyDescent="0.25">
      <c r="A289" s="34"/>
      <c r="B289" s="34"/>
      <c r="C289" s="35"/>
      <c r="D289" s="61" t="s">
        <v>33</v>
      </c>
      <c r="E289" s="36" t="s">
        <v>60</v>
      </c>
      <c r="F289" s="37">
        <v>100</v>
      </c>
      <c r="G289" s="38">
        <v>0.7</v>
      </c>
      <c r="H289" s="38">
        <v>0.3</v>
      </c>
      <c r="I289" s="38">
        <v>24.6</v>
      </c>
      <c r="J289" s="39">
        <v>104</v>
      </c>
      <c r="K289" s="40">
        <v>388</v>
      </c>
      <c r="L289" s="54"/>
    </row>
    <row r="290" spans="1:13" ht="15" x14ac:dyDescent="0.25">
      <c r="A290" s="34"/>
      <c r="B290" s="34"/>
      <c r="C290" s="35"/>
      <c r="D290" s="61" t="s">
        <v>35</v>
      </c>
      <c r="E290" s="36" t="s">
        <v>70</v>
      </c>
      <c r="F290" s="40">
        <v>25</v>
      </c>
      <c r="G290" s="38">
        <v>1.8</v>
      </c>
      <c r="H290" s="38">
        <v>0.3</v>
      </c>
      <c r="I290" s="38">
        <v>10.8</v>
      </c>
      <c r="J290" s="39">
        <v>53</v>
      </c>
      <c r="K290" s="40"/>
      <c r="L290" s="54"/>
    </row>
    <row r="291" spans="1:13" ht="15" x14ac:dyDescent="0.25">
      <c r="A291" s="34"/>
      <c r="B291" s="34"/>
      <c r="C291" s="35"/>
      <c r="D291" s="61" t="s">
        <v>34</v>
      </c>
      <c r="E291" s="36" t="s">
        <v>130</v>
      </c>
      <c r="F291" s="37">
        <v>40</v>
      </c>
      <c r="G291" s="38">
        <v>3.2</v>
      </c>
      <c r="H291" s="38">
        <v>0.8</v>
      </c>
      <c r="I291" s="38">
        <v>22.9</v>
      </c>
      <c r="J291" s="39">
        <v>112</v>
      </c>
      <c r="K291" s="40"/>
      <c r="L291" s="54"/>
    </row>
    <row r="292" spans="1:13" ht="15" x14ac:dyDescent="0.25">
      <c r="A292" s="34"/>
      <c r="B292" s="34"/>
      <c r="C292" s="35"/>
      <c r="D292" s="61"/>
      <c r="E292" s="36"/>
      <c r="F292" s="37"/>
      <c r="G292" s="38"/>
      <c r="H292" s="38"/>
      <c r="I292" s="38"/>
      <c r="J292" s="39"/>
      <c r="K292" s="40"/>
      <c r="L292" s="54"/>
    </row>
    <row r="293" spans="1:13" ht="15" x14ac:dyDescent="0.25">
      <c r="A293" s="34"/>
      <c r="B293" s="34"/>
      <c r="C293" s="35"/>
      <c r="D293" s="63" t="s">
        <v>27</v>
      </c>
      <c r="E293" s="41"/>
      <c r="F293" s="42">
        <f>SUM(F286:F291)</f>
        <v>735</v>
      </c>
      <c r="G293" s="43">
        <f>SUM(G286:G291)</f>
        <v>34.1</v>
      </c>
      <c r="H293" s="43">
        <f>SUM(H286:H291)</f>
        <v>28.3</v>
      </c>
      <c r="I293" s="43">
        <f>SUM(I286:I291)</f>
        <v>108.9</v>
      </c>
      <c r="J293" s="49">
        <f>SUM(J286:J291)</f>
        <v>828</v>
      </c>
      <c r="K293" s="42"/>
      <c r="L293" s="55">
        <v>109.6</v>
      </c>
    </row>
    <row r="294" spans="1:13" ht="15" x14ac:dyDescent="0.2">
      <c r="A294" s="44">
        <f>A280</f>
        <v>4</v>
      </c>
      <c r="B294" s="44">
        <f>B280</f>
        <v>3</v>
      </c>
      <c r="C294" s="74" t="s">
        <v>36</v>
      </c>
      <c r="D294" s="75"/>
      <c r="E294" s="45"/>
      <c r="F294" s="46">
        <f>F285+F293</f>
        <v>1307</v>
      </c>
      <c r="G294" s="47">
        <f>G285+G293</f>
        <v>50.900000000000006</v>
      </c>
      <c r="H294" s="47">
        <f>H285+H293</f>
        <v>49.6</v>
      </c>
      <c r="I294" s="47">
        <f>I285+I293</f>
        <v>162.19999999999999</v>
      </c>
      <c r="J294" s="48">
        <f>J285+J293</f>
        <v>1299</v>
      </c>
      <c r="K294" s="46"/>
      <c r="L294" s="56">
        <f>L285+L293</f>
        <v>200.93</v>
      </c>
    </row>
    <row r="295" spans="1:13" ht="15" x14ac:dyDescent="0.25">
      <c r="A295" s="34">
        <v>4</v>
      </c>
      <c r="B295" s="34">
        <v>4</v>
      </c>
      <c r="C295" s="35" t="s">
        <v>23</v>
      </c>
      <c r="D295" s="61" t="s">
        <v>24</v>
      </c>
      <c r="E295" s="36" t="s">
        <v>85</v>
      </c>
      <c r="F295" s="37">
        <v>45</v>
      </c>
      <c r="G295" s="38">
        <v>7.2</v>
      </c>
      <c r="H295" s="38">
        <v>11</v>
      </c>
      <c r="I295" s="38">
        <v>11.5</v>
      </c>
      <c r="J295" s="39">
        <v>173</v>
      </c>
      <c r="K295" s="59" t="s">
        <v>86</v>
      </c>
      <c r="L295" s="54"/>
    </row>
    <row r="296" spans="1:13" ht="15" x14ac:dyDescent="0.25">
      <c r="A296" s="34"/>
      <c r="B296" s="34"/>
      <c r="C296" s="35"/>
      <c r="D296" s="61" t="s">
        <v>24</v>
      </c>
      <c r="E296" s="36" t="s">
        <v>52</v>
      </c>
      <c r="F296" s="37">
        <v>205</v>
      </c>
      <c r="G296" s="38">
        <v>6.4</v>
      </c>
      <c r="H296" s="38">
        <v>7.6</v>
      </c>
      <c r="I296" s="38">
        <v>28.3</v>
      </c>
      <c r="J296" s="39">
        <v>207</v>
      </c>
      <c r="K296" s="40">
        <v>182</v>
      </c>
      <c r="L296" s="54"/>
    </row>
    <row r="297" spans="1:13" ht="15" x14ac:dyDescent="0.25">
      <c r="A297" s="34"/>
      <c r="B297" s="34"/>
      <c r="C297" s="35"/>
      <c r="D297" s="61" t="s">
        <v>25</v>
      </c>
      <c r="E297" s="36" t="s">
        <v>45</v>
      </c>
      <c r="F297" s="37">
        <v>200</v>
      </c>
      <c r="G297" s="38">
        <v>3.6</v>
      </c>
      <c r="H297" s="38">
        <v>3</v>
      </c>
      <c r="I297" s="38">
        <v>20.8</v>
      </c>
      <c r="J297" s="39">
        <v>124</v>
      </c>
      <c r="K297" s="40">
        <v>382</v>
      </c>
      <c r="L297" s="54"/>
    </row>
    <row r="298" spans="1:13" ht="15" x14ac:dyDescent="0.25">
      <c r="A298" s="34"/>
      <c r="B298" s="34"/>
      <c r="C298" s="35"/>
      <c r="D298" s="61" t="s">
        <v>34</v>
      </c>
      <c r="E298" s="36" t="s">
        <v>130</v>
      </c>
      <c r="F298" s="37">
        <v>20</v>
      </c>
      <c r="G298" s="38">
        <v>1.4</v>
      </c>
      <c r="H298" s="38">
        <v>0.5</v>
      </c>
      <c r="I298" s="38">
        <v>10</v>
      </c>
      <c r="J298" s="39">
        <v>48</v>
      </c>
      <c r="K298" s="40"/>
      <c r="L298" s="54"/>
    </row>
    <row r="299" spans="1:13" ht="15" x14ac:dyDescent="0.25">
      <c r="A299" s="34"/>
      <c r="B299" s="34"/>
      <c r="C299" s="35"/>
      <c r="D299" s="61" t="s">
        <v>98</v>
      </c>
      <c r="E299" s="36" t="s">
        <v>73</v>
      </c>
      <c r="F299" s="37">
        <v>100</v>
      </c>
      <c r="G299" s="38">
        <v>2.8</v>
      </c>
      <c r="H299" s="38">
        <v>3.2</v>
      </c>
      <c r="I299" s="38">
        <v>8</v>
      </c>
      <c r="J299" s="39">
        <v>75</v>
      </c>
      <c r="K299" s="40"/>
      <c r="L299" s="54"/>
      <c r="M299" s="1">
        <v>0</v>
      </c>
    </row>
    <row r="300" spans="1:13" ht="15" x14ac:dyDescent="0.25">
      <c r="A300" s="34"/>
      <c r="B300" s="34"/>
      <c r="C300" s="35"/>
      <c r="D300" s="61"/>
      <c r="E300" s="36"/>
      <c r="F300" s="37"/>
      <c r="G300" s="38"/>
      <c r="H300" s="38"/>
      <c r="I300" s="38"/>
      <c r="J300" s="39"/>
      <c r="K300" s="40"/>
      <c r="L300" s="54"/>
    </row>
    <row r="301" spans="1:13" ht="15" x14ac:dyDescent="0.25">
      <c r="A301" s="34"/>
      <c r="B301" s="34"/>
      <c r="C301" s="35"/>
      <c r="D301" s="63" t="s">
        <v>27</v>
      </c>
      <c r="E301" s="41"/>
      <c r="F301" s="42">
        <f>SUM(F295:F300)</f>
        <v>570</v>
      </c>
      <c r="G301" s="43">
        <f>SUM(G295:G300)</f>
        <v>21.400000000000002</v>
      </c>
      <c r="H301" s="43">
        <f>SUM(H295:H300)</f>
        <v>25.3</v>
      </c>
      <c r="I301" s="43">
        <f>SUM(I295:I300)</f>
        <v>78.599999999999994</v>
      </c>
      <c r="J301" s="49">
        <f>SUM(J295:J300)</f>
        <v>627</v>
      </c>
      <c r="K301" s="42"/>
      <c r="L301" s="55">
        <v>91.33</v>
      </c>
    </row>
    <row r="302" spans="1:13" ht="15" x14ac:dyDescent="0.25">
      <c r="A302" s="34">
        <f>A295</f>
        <v>4</v>
      </c>
      <c r="B302" s="34">
        <f>B295</f>
        <v>4</v>
      </c>
      <c r="C302" s="35" t="s">
        <v>28</v>
      </c>
      <c r="D302" s="60" t="s">
        <v>29</v>
      </c>
      <c r="E302" s="36" t="s">
        <v>139</v>
      </c>
      <c r="F302" s="37">
        <v>60</v>
      </c>
      <c r="G302" s="38">
        <v>0.9</v>
      </c>
      <c r="H302" s="38">
        <v>3</v>
      </c>
      <c r="I302" s="38">
        <v>6.8</v>
      </c>
      <c r="J302" s="39">
        <v>59</v>
      </c>
      <c r="K302" s="40" t="s">
        <v>101</v>
      </c>
      <c r="L302" s="54"/>
    </row>
    <row r="303" spans="1:13" ht="25.5" x14ac:dyDescent="0.25">
      <c r="A303" s="34"/>
      <c r="B303" s="34"/>
      <c r="C303" s="35"/>
      <c r="D303" s="61" t="s">
        <v>30</v>
      </c>
      <c r="E303" s="36" t="s">
        <v>66</v>
      </c>
      <c r="F303" s="37">
        <v>270</v>
      </c>
      <c r="G303" s="38">
        <v>4.7</v>
      </c>
      <c r="H303" s="38">
        <v>5.4</v>
      </c>
      <c r="I303" s="38">
        <v>16.8</v>
      </c>
      <c r="J303" s="39">
        <v>135</v>
      </c>
      <c r="K303" s="50">
        <v>96</v>
      </c>
      <c r="L303" s="54"/>
    </row>
    <row r="304" spans="1:13" ht="15" x14ac:dyDescent="0.25">
      <c r="A304" s="34"/>
      <c r="B304" s="34"/>
      <c r="C304" s="35"/>
      <c r="D304" s="61" t="s">
        <v>31</v>
      </c>
      <c r="E304" s="51" t="s">
        <v>83</v>
      </c>
      <c r="F304" s="37">
        <v>200</v>
      </c>
      <c r="G304" s="38">
        <v>17.600000000000001</v>
      </c>
      <c r="H304" s="38">
        <v>16.5</v>
      </c>
      <c r="I304" s="38">
        <v>21</v>
      </c>
      <c r="J304" s="39">
        <v>302</v>
      </c>
      <c r="K304" s="50">
        <v>284</v>
      </c>
      <c r="L304" s="54"/>
    </row>
    <row r="305" spans="1:12" ht="15" x14ac:dyDescent="0.25">
      <c r="A305" s="34"/>
      <c r="B305" s="34"/>
      <c r="C305" s="35"/>
      <c r="D305" s="61" t="s">
        <v>33</v>
      </c>
      <c r="E305" s="36" t="s">
        <v>44</v>
      </c>
      <c r="F305" s="37">
        <v>200</v>
      </c>
      <c r="G305" s="38">
        <v>1</v>
      </c>
      <c r="H305" s="38">
        <v>0</v>
      </c>
      <c r="I305" s="38">
        <v>13.2</v>
      </c>
      <c r="J305" s="39">
        <v>86</v>
      </c>
      <c r="K305" s="40">
        <v>348</v>
      </c>
      <c r="L305" s="54"/>
    </row>
    <row r="306" spans="1:12" ht="15" x14ac:dyDescent="0.25">
      <c r="A306" s="34"/>
      <c r="B306" s="34"/>
      <c r="C306" s="35"/>
      <c r="D306" s="61" t="s">
        <v>34</v>
      </c>
      <c r="E306" s="36" t="s">
        <v>130</v>
      </c>
      <c r="F306" s="37">
        <v>30</v>
      </c>
      <c r="G306" s="38">
        <v>2.4</v>
      </c>
      <c r="H306" s="38">
        <v>0.6</v>
      </c>
      <c r="I306" s="38">
        <v>17.2</v>
      </c>
      <c r="J306" s="39">
        <v>84</v>
      </c>
      <c r="K306" s="40"/>
      <c r="L306" s="54"/>
    </row>
    <row r="307" spans="1:12" ht="15" x14ac:dyDescent="0.25">
      <c r="A307" s="34"/>
      <c r="B307" s="34"/>
      <c r="C307" s="35"/>
      <c r="D307" s="61" t="s">
        <v>35</v>
      </c>
      <c r="E307" s="36" t="s">
        <v>70</v>
      </c>
      <c r="F307" s="40">
        <v>25</v>
      </c>
      <c r="G307" s="38">
        <v>1.8</v>
      </c>
      <c r="H307" s="38">
        <v>0.3</v>
      </c>
      <c r="I307" s="38">
        <v>10.8</v>
      </c>
      <c r="J307" s="39">
        <v>53</v>
      </c>
      <c r="K307" s="40"/>
      <c r="L307" s="54"/>
    </row>
    <row r="308" spans="1:12" ht="15" x14ac:dyDescent="0.25">
      <c r="A308" s="34"/>
      <c r="B308" s="34"/>
      <c r="C308" s="35"/>
      <c r="D308" s="61"/>
      <c r="E308" s="36"/>
      <c r="F308" s="40"/>
      <c r="G308" s="38"/>
      <c r="H308" s="38"/>
      <c r="I308" s="38"/>
      <c r="J308" s="39"/>
      <c r="K308" s="40"/>
      <c r="L308" s="54"/>
    </row>
    <row r="309" spans="1:12" ht="15" x14ac:dyDescent="0.25">
      <c r="A309" s="34"/>
      <c r="B309" s="34"/>
      <c r="C309" s="35"/>
      <c r="D309" s="63" t="s">
        <v>27</v>
      </c>
      <c r="E309" s="41"/>
      <c r="F309" s="42">
        <f>SUM(F302:F308)</f>
        <v>785</v>
      </c>
      <c r="G309" s="43">
        <f>SUM(G302:G308)</f>
        <v>28.400000000000002</v>
      </c>
      <c r="H309" s="43">
        <f>SUM(H302:H308)</f>
        <v>25.8</v>
      </c>
      <c r="I309" s="43">
        <f>SUM(I302:I308)</f>
        <v>85.8</v>
      </c>
      <c r="J309" s="49">
        <f>SUM(J302:J308)</f>
        <v>719</v>
      </c>
      <c r="K309" s="42"/>
      <c r="L309" s="55">
        <v>109.6</v>
      </c>
    </row>
    <row r="310" spans="1:12" ht="15" x14ac:dyDescent="0.2">
      <c r="A310" s="44">
        <f>A295</f>
        <v>4</v>
      </c>
      <c r="B310" s="44">
        <f>B295</f>
        <v>4</v>
      </c>
      <c r="C310" s="74" t="s">
        <v>36</v>
      </c>
      <c r="D310" s="75"/>
      <c r="E310" s="45"/>
      <c r="F310" s="46">
        <f>F301+F309</f>
        <v>1355</v>
      </c>
      <c r="G310" s="47">
        <f>G301+G309</f>
        <v>49.800000000000004</v>
      </c>
      <c r="H310" s="47">
        <f>H301+H309</f>
        <v>51.1</v>
      </c>
      <c r="I310" s="47">
        <f>I301+I309</f>
        <v>164.39999999999998</v>
      </c>
      <c r="J310" s="48">
        <f>J301+J309</f>
        <v>1346</v>
      </c>
      <c r="K310" s="46"/>
      <c r="L310" s="56">
        <f>L301+L309</f>
        <v>200.93</v>
      </c>
    </row>
    <row r="311" spans="1:12" ht="15" x14ac:dyDescent="0.25">
      <c r="A311" s="34">
        <v>4</v>
      </c>
      <c r="B311" s="34">
        <v>5</v>
      </c>
      <c r="C311" s="35" t="s">
        <v>23</v>
      </c>
      <c r="D311" s="61" t="s">
        <v>24</v>
      </c>
      <c r="E311" s="36" t="s">
        <v>67</v>
      </c>
      <c r="F311" s="37">
        <v>90</v>
      </c>
      <c r="G311" s="38">
        <v>8.1</v>
      </c>
      <c r="H311" s="38">
        <v>13.4</v>
      </c>
      <c r="I311" s="38">
        <v>15.9</v>
      </c>
      <c r="J311" s="39">
        <v>217</v>
      </c>
      <c r="K311" s="40" t="s">
        <v>161</v>
      </c>
      <c r="L311" s="54"/>
    </row>
    <row r="312" spans="1:12" ht="15" x14ac:dyDescent="0.25">
      <c r="A312" s="34"/>
      <c r="B312" s="34"/>
      <c r="C312" s="35"/>
      <c r="D312" s="61" t="s">
        <v>32</v>
      </c>
      <c r="E312" s="36" t="s">
        <v>160</v>
      </c>
      <c r="F312" s="37">
        <v>150</v>
      </c>
      <c r="G312" s="38">
        <v>4.5</v>
      </c>
      <c r="H312" s="38">
        <v>6</v>
      </c>
      <c r="I312" s="38">
        <v>21.1</v>
      </c>
      <c r="J312" s="39">
        <v>157</v>
      </c>
      <c r="K312" s="40" t="s">
        <v>162</v>
      </c>
      <c r="L312" s="54"/>
    </row>
    <row r="313" spans="1:12" ht="15" x14ac:dyDescent="0.25">
      <c r="A313" s="34"/>
      <c r="B313" s="34"/>
      <c r="C313" s="35"/>
      <c r="D313" s="67" t="s">
        <v>25</v>
      </c>
      <c r="E313" s="51" t="s">
        <v>72</v>
      </c>
      <c r="F313" s="37">
        <v>207</v>
      </c>
      <c r="G313" s="38">
        <v>0.3</v>
      </c>
      <c r="H313" s="38">
        <v>0.1</v>
      </c>
      <c r="I313" s="38">
        <v>10.3</v>
      </c>
      <c r="J313" s="39">
        <v>43</v>
      </c>
      <c r="K313" s="40">
        <v>377</v>
      </c>
      <c r="L313" s="54"/>
    </row>
    <row r="314" spans="1:12" ht="15" x14ac:dyDescent="0.25">
      <c r="A314" s="34"/>
      <c r="B314" s="34"/>
      <c r="C314" s="35"/>
      <c r="D314" s="62" t="s">
        <v>34</v>
      </c>
      <c r="E314" s="36" t="s">
        <v>129</v>
      </c>
      <c r="F314" s="37">
        <v>35</v>
      </c>
      <c r="G314" s="38">
        <v>1.5</v>
      </c>
      <c r="H314" s="38">
        <v>11.4</v>
      </c>
      <c r="I314" s="38">
        <v>10.199999999999999</v>
      </c>
      <c r="J314" s="39">
        <v>147</v>
      </c>
      <c r="K314" s="40"/>
      <c r="L314" s="54"/>
    </row>
    <row r="315" spans="1:12" ht="15" x14ac:dyDescent="0.25">
      <c r="A315" s="34"/>
      <c r="B315" s="34"/>
      <c r="C315" s="35"/>
      <c r="D315" s="62"/>
      <c r="E315" s="36"/>
      <c r="F315" s="40"/>
      <c r="G315" s="38"/>
      <c r="H315" s="38"/>
      <c r="I315" s="38"/>
      <c r="J315" s="39"/>
      <c r="K315" s="40"/>
      <c r="L315" s="54"/>
    </row>
    <row r="316" spans="1:12" ht="15.75" customHeight="1" x14ac:dyDescent="0.25">
      <c r="A316" s="34"/>
      <c r="B316" s="34"/>
      <c r="C316" s="35"/>
      <c r="D316" s="63" t="s">
        <v>27</v>
      </c>
      <c r="E316" s="41"/>
      <c r="F316" s="42">
        <f>SUM(F311:F314)</f>
        <v>482</v>
      </c>
      <c r="G316" s="43">
        <f>SUM(G311:G314)</f>
        <v>14.4</v>
      </c>
      <c r="H316" s="43">
        <f>SUM(H311:H314)</f>
        <v>30.9</v>
      </c>
      <c r="I316" s="43">
        <f>SUM(I311:I314)</f>
        <v>57.5</v>
      </c>
      <c r="J316" s="49">
        <f>SUM(J311:J314)</f>
        <v>564</v>
      </c>
      <c r="K316" s="42"/>
      <c r="L316" s="55">
        <v>91.33</v>
      </c>
    </row>
    <row r="317" spans="1:12" ht="15" x14ac:dyDescent="0.25">
      <c r="A317" s="34">
        <f>A311</f>
        <v>4</v>
      </c>
      <c r="B317" s="34">
        <f>B311</f>
        <v>5</v>
      </c>
      <c r="C317" s="35" t="s">
        <v>28</v>
      </c>
      <c r="D317" s="61" t="s">
        <v>29</v>
      </c>
      <c r="E317" s="36" t="s">
        <v>110</v>
      </c>
      <c r="F317" s="37">
        <v>70</v>
      </c>
      <c r="G317" s="38">
        <v>0.8</v>
      </c>
      <c r="H317" s="38">
        <v>0.14000000000000001</v>
      </c>
      <c r="I317" s="38">
        <v>2.7</v>
      </c>
      <c r="J317" s="39">
        <v>15</v>
      </c>
      <c r="K317" s="39">
        <v>71</v>
      </c>
      <c r="L317" s="54"/>
    </row>
    <row r="318" spans="1:12" ht="15" x14ac:dyDescent="0.25">
      <c r="A318" s="34"/>
      <c r="B318" s="34"/>
      <c r="C318" s="35"/>
      <c r="D318" s="61" t="s">
        <v>30</v>
      </c>
      <c r="E318" s="36" t="s">
        <v>51</v>
      </c>
      <c r="F318" s="37">
        <v>260</v>
      </c>
      <c r="G318" s="38">
        <v>8.8000000000000007</v>
      </c>
      <c r="H318" s="38">
        <v>4.0999999999999996</v>
      </c>
      <c r="I318" s="38">
        <v>14.5</v>
      </c>
      <c r="J318" s="39">
        <v>127</v>
      </c>
      <c r="K318" s="39">
        <v>102</v>
      </c>
      <c r="L318" s="54"/>
    </row>
    <row r="319" spans="1:12" ht="15" x14ac:dyDescent="0.25">
      <c r="A319" s="34"/>
      <c r="B319" s="34"/>
      <c r="C319" s="35"/>
      <c r="D319" s="61" t="s">
        <v>31</v>
      </c>
      <c r="E319" s="36" t="s">
        <v>54</v>
      </c>
      <c r="F319" s="37">
        <v>100</v>
      </c>
      <c r="G319" s="38">
        <v>24</v>
      </c>
      <c r="H319" s="38">
        <v>16.7</v>
      </c>
      <c r="I319" s="38">
        <v>12.4</v>
      </c>
      <c r="J319" s="39">
        <v>296</v>
      </c>
      <c r="K319" s="39" t="s">
        <v>55</v>
      </c>
      <c r="L319" s="54"/>
    </row>
    <row r="320" spans="1:12" ht="15" x14ac:dyDescent="0.25">
      <c r="A320" s="34"/>
      <c r="B320" s="34"/>
      <c r="C320" s="35"/>
      <c r="D320" s="1" t="s">
        <v>32</v>
      </c>
      <c r="E320" s="36" t="s">
        <v>125</v>
      </c>
      <c r="F320" s="37">
        <v>150</v>
      </c>
      <c r="G320" s="38">
        <v>3.7</v>
      </c>
      <c r="H320" s="38">
        <v>6.3</v>
      </c>
      <c r="I320" s="38">
        <v>28.5</v>
      </c>
      <c r="J320" s="39">
        <v>185</v>
      </c>
      <c r="K320" s="39">
        <v>304</v>
      </c>
      <c r="L320" s="54"/>
    </row>
    <row r="321" spans="1:12" ht="15" x14ac:dyDescent="0.25">
      <c r="A321" s="34"/>
      <c r="B321" s="34"/>
      <c r="C321" s="35"/>
      <c r="D321" s="68" t="s">
        <v>33</v>
      </c>
      <c r="E321" s="36" t="s">
        <v>104</v>
      </c>
      <c r="F321" s="37">
        <v>200</v>
      </c>
      <c r="G321" s="38">
        <v>0</v>
      </c>
      <c r="H321" s="38">
        <v>0</v>
      </c>
      <c r="I321" s="38">
        <v>28</v>
      </c>
      <c r="J321" s="39">
        <v>112</v>
      </c>
      <c r="K321" s="39" t="s">
        <v>163</v>
      </c>
      <c r="L321" s="54"/>
    </row>
    <row r="322" spans="1:12" ht="15" x14ac:dyDescent="0.25">
      <c r="A322" s="34"/>
      <c r="B322" s="34"/>
      <c r="C322" s="35"/>
      <c r="D322" s="62" t="s">
        <v>34</v>
      </c>
      <c r="E322" s="36" t="s">
        <v>130</v>
      </c>
      <c r="F322" s="37">
        <v>30</v>
      </c>
      <c r="G322" s="38">
        <v>2.4</v>
      </c>
      <c r="H322" s="38">
        <v>0.6</v>
      </c>
      <c r="I322" s="38">
        <v>17.2</v>
      </c>
      <c r="J322" s="39">
        <v>84</v>
      </c>
      <c r="K322" s="40"/>
      <c r="L322" s="54"/>
    </row>
    <row r="323" spans="1:12" ht="15" x14ac:dyDescent="0.25">
      <c r="A323" s="34"/>
      <c r="B323" s="34"/>
      <c r="C323" s="35"/>
      <c r="D323" s="61" t="s">
        <v>35</v>
      </c>
      <c r="E323" s="36" t="s">
        <v>70</v>
      </c>
      <c r="F323" s="37">
        <v>25</v>
      </c>
      <c r="G323" s="38">
        <v>1.8</v>
      </c>
      <c r="H323" s="38">
        <v>0.3</v>
      </c>
      <c r="I323" s="38">
        <v>10.8</v>
      </c>
      <c r="J323" s="39">
        <v>53</v>
      </c>
      <c r="K323" s="39"/>
      <c r="L323" s="54"/>
    </row>
    <row r="324" spans="1:12" ht="15" x14ac:dyDescent="0.25">
      <c r="A324" s="34"/>
      <c r="B324" s="34"/>
      <c r="C324" s="35"/>
      <c r="D324" s="63" t="s">
        <v>27</v>
      </c>
      <c r="E324" s="41"/>
      <c r="F324" s="42">
        <f>SUM(F317:F323)</f>
        <v>835</v>
      </c>
      <c r="G324" s="43">
        <f>SUM(G317:G323)</f>
        <v>41.5</v>
      </c>
      <c r="H324" s="43">
        <f>SUM(H317:H323)</f>
        <v>28.14</v>
      </c>
      <c r="I324" s="43">
        <f>SUM(I317:I323)</f>
        <v>114.1</v>
      </c>
      <c r="J324" s="49">
        <f>SUM(J317:J323)</f>
        <v>872</v>
      </c>
      <c r="K324" s="42"/>
      <c r="L324" s="55">
        <v>109.6</v>
      </c>
    </row>
    <row r="325" spans="1:12" ht="15" x14ac:dyDescent="0.2">
      <c r="A325" s="44">
        <f>A311</f>
        <v>4</v>
      </c>
      <c r="B325" s="44">
        <f>B311</f>
        <v>5</v>
      </c>
      <c r="C325" s="74" t="s">
        <v>36</v>
      </c>
      <c r="D325" s="75"/>
      <c r="E325" s="45"/>
      <c r="F325" s="46">
        <f>F316+F324</f>
        <v>1317</v>
      </c>
      <c r="G325" s="47">
        <f>G316+G324</f>
        <v>55.9</v>
      </c>
      <c r="H325" s="47">
        <f>H316+H324</f>
        <v>59.04</v>
      </c>
      <c r="I325" s="47">
        <f>I316+I324</f>
        <v>171.6</v>
      </c>
      <c r="J325" s="48">
        <f>J316+J324</f>
        <v>1436</v>
      </c>
      <c r="K325" s="46"/>
      <c r="L325" s="56">
        <f>L316+L324</f>
        <v>200.93</v>
      </c>
    </row>
    <row r="326" spans="1:12" ht="15" x14ac:dyDescent="0.2">
      <c r="A326" s="20"/>
      <c r="B326" s="21"/>
      <c r="C326" s="22"/>
      <c r="D326" s="23"/>
      <c r="E326" s="24"/>
      <c r="F326" s="25"/>
      <c r="G326" s="26"/>
      <c r="H326" s="26"/>
      <c r="I326" s="26"/>
      <c r="J326" s="27"/>
      <c r="K326" s="25"/>
      <c r="L326" s="57"/>
    </row>
    <row r="327" spans="1:12" x14ac:dyDescent="0.2">
      <c r="A327" s="10"/>
      <c r="B327" s="11"/>
      <c r="C327" s="73" t="s">
        <v>37</v>
      </c>
      <c r="D327" s="73"/>
      <c r="E327" s="73"/>
      <c r="F327" s="15">
        <f>(F21+F36+F53+F71+F88+F103+F119+F135+F151+F167)/(IF(F21=0,0,1)+IF(F36=0,0,1)+IF(F53=0,0,1)+IF(F71=0,0,1)+IF(F88=0,0,1)+IF(F103=0,0,1)+IF(F119=0,0,1)+IF(F135=0,0,1)+IF(F151=0,0,1)+IF(F167=0,0,1))</f>
        <v>1362.9</v>
      </c>
      <c r="G327" s="15">
        <f>(G21+G36+G53+G71+G88+G103+G119+G135+G151+G167)/(IF(G21=0,0,1)+IF(G36=0,0,1)+IF(G53=0,0,1)+IF(G71=0,0,1)+IF(G88=0,0,1)+IF(G103=0,0,1)+IF(G119=0,0,1)+IF(G135=0,0,1)+IF(G151=0,0,1)+IF(G167=0,0,1))</f>
        <v>47.280999999999999</v>
      </c>
      <c r="H327" s="15">
        <f>(H21+H36+H53+H71+H88+H103+H119+H135+H151+H167)/(IF(H21=0,0,1)+IF(H36=0,0,1)+IF(H53=0,0,1)+IF(H71=0,0,1)+IF(H88=0,0,1)+IF(H103=0,0,1)+IF(H119=0,0,1)+IF(H135=0,0,1)+IF(H151=0,0,1)+IF(H167=0,0,1))</f>
        <v>46.873000000000005</v>
      </c>
      <c r="I327" s="15">
        <f>(I21+I36+I53+I71+I88+I103+I119+I135+I151+I167)/(IF(I21=0,0,1)+IF(I36=0,0,1)+IF(I53=0,0,1)+IF(I71=0,0,1)+IF(I88=0,0,1)+IF(I103=0,0,1)+IF(I119=0,0,1)+IF(I135=0,0,1)+IF(I151=0,0,1)+IF(I167=0,0,1))</f>
        <v>159.13000000000002</v>
      </c>
      <c r="J327" s="18">
        <f>(J21+J36+J53+J71+J88+J103+J119+J135+J151+J167)/(IF(J21=0,0,1)+IF(J36=0,0,1)+IF(J53=0,0,1)+IF(J71=0,0,1)+IF(J88=0,0,1)+IF(J103=0,0,1)+IF(J119=0,0,1)+IF(J135=0,0,1)+IF(J151=0,0,1)+IF(J167=0,0,1))</f>
        <v>1263.5999999999999</v>
      </c>
      <c r="K327" s="12"/>
      <c r="L327" s="58">
        <f>(L21+L36+L53+L71+L88+L103+L119+L135+L151+L167)/(IF(L21=0,0,1)+IF(L36=0,0,1)+IF(L53=0,0,1)+IF(L71=0,0,1)+IF(L88=0,0,1)+IF(L103=0,0,1)+IF(L119=0,0,1)+IF(L135=0,0,1)+IF(L151=0,0,1)+IF(L167=0,0,1))</f>
        <v>200.93000000000004</v>
      </c>
    </row>
  </sheetData>
  <autoFilter ref="D1:D328"/>
  <mergeCells count="24">
    <mergeCell ref="C135:D135"/>
    <mergeCell ref="C151:D151"/>
    <mergeCell ref="C167:D167"/>
    <mergeCell ref="C1:E1"/>
    <mergeCell ref="H1:K1"/>
    <mergeCell ref="H2:K2"/>
    <mergeCell ref="C21:D21"/>
    <mergeCell ref="C36:D36"/>
    <mergeCell ref="C327:E327"/>
    <mergeCell ref="C53:D53"/>
    <mergeCell ref="C71:D71"/>
    <mergeCell ref="C88:D88"/>
    <mergeCell ref="C103:D103"/>
    <mergeCell ref="C119:D119"/>
    <mergeCell ref="C182:D182"/>
    <mergeCell ref="C198:D198"/>
    <mergeCell ref="C215:D215"/>
    <mergeCell ref="C232:D232"/>
    <mergeCell ref="C249:D249"/>
    <mergeCell ref="C264:D264"/>
    <mergeCell ref="C279:D279"/>
    <mergeCell ref="C294:D294"/>
    <mergeCell ref="C310:D310"/>
    <mergeCell ref="C325:D325"/>
  </mergeCells>
  <pageMargins left="0.19685039370078738" right="0.11811023622047245" top="0.15748031496062992" bottom="0.15748031496062992" header="0.31496062992125984" footer="0.31496062992125984"/>
  <pageSetup paperSize="9" scale="90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2024-09-05T08:44:24Z</dcterms:modified>
</cp:coreProperties>
</file>